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915" yWindow="90" windowWidth="6765" windowHeight="9120" tabRatio="840" activeTab="0"/>
  </bookViews>
  <sheets>
    <sheet name="orçamento " sheetId="1" r:id="rId1"/>
    <sheet name="cronograma " sheetId="2" r:id="rId2"/>
    <sheet name="Rel. de Acompanhamento"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NA1">'[5]Analítico01'!$A$3:$H$3637</definedName>
    <definedName name="_xlnm.Print_Area" localSheetId="1">'cronograma '!$A$1:$P$28</definedName>
    <definedName name="_xlnm.Print_Area" localSheetId="0">'orçamento '!$A$2:$K$249</definedName>
    <definedName name="Artes" localSheetId="1">#REF!</definedName>
    <definedName name="Artes">#REF!</definedName>
    <definedName name="Cronograma" localSheetId="1">'[14]orçamento '!$A$1:$N$496</definedName>
    <definedName name="Cronograma">'orçamento '!$A$2:$K$275</definedName>
    <definedName name="CronPT">'[13]orçamento '!$A$11:$J$260</definedName>
    <definedName name="Div" localSheetId="1">#REF!</definedName>
    <definedName name="Div" localSheetId="0">#REF!</definedName>
    <definedName name="Div">#REF!</definedName>
    <definedName name="Equi" localSheetId="1">#REF!</definedName>
    <definedName name="Equi" localSheetId="0">#REF!</definedName>
    <definedName name="Equi">#REF!</definedName>
    <definedName name="g">'[9]Insumos'!$A$4:$F$1783</definedName>
    <definedName name="Geral" localSheetId="1">#REF!</definedName>
    <definedName name="Geral" localSheetId="0">#REF!</definedName>
    <definedName name="Geral">#REF!</definedName>
    <definedName name="IN">'[1]Insumos'!$A$1:$F$1000</definedName>
    <definedName name="Insumos" localSheetId="1">'[10]Insumos'!$A$1:$F$1000</definedName>
    <definedName name="Insumos" localSheetId="0">'[8]Insumos'!$A$1:$F$1000</definedName>
    <definedName name="Insumos">'[1]Insumos'!$A$1:$F$1000</definedName>
    <definedName name="Páteocoberto">#REF!</definedName>
    <definedName name="Pre" localSheetId="1">#REF!</definedName>
    <definedName name="Pre" localSheetId="0">#REF!</definedName>
    <definedName name="Pre">#REF!</definedName>
    <definedName name="Reforma" localSheetId="1">#REF!</definedName>
    <definedName name="Reforma">#REF!</definedName>
    <definedName name="Salas" localSheetId="1">#REF!</definedName>
    <definedName name="Salas">#REF!</definedName>
    <definedName name="Sint">'[6]Sintético'!$A$3:$F$2100</definedName>
    <definedName name="SINTE" localSheetId="1">'[3]Sintético'!$A$3:$F$2170</definedName>
    <definedName name="SINTE" localSheetId="0">'[3]Sintético'!$A$3:$F$2170</definedName>
    <definedName name="SINTE">'[3]Sintético'!$A$3:$F$2170</definedName>
    <definedName name="Sintético" localSheetId="1">'[11]Sintético'!$A$3:$F$2100</definedName>
    <definedName name="Sintético">'[2]Sintético'!$A$3:$F$2100</definedName>
    <definedName name="UM" localSheetId="1">#REF!</definedName>
    <definedName name="UM">#REF!</definedName>
  </definedNames>
  <calcPr fullCalcOnLoad="1"/>
</workbook>
</file>

<file path=xl/comments3.xml><?xml version="1.0" encoding="utf-8"?>
<comments xmlns="http://schemas.openxmlformats.org/spreadsheetml/2006/main">
  <authors>
    <author>Um usu?rio do Microsoft Office satisfeito</author>
    <author>administrador</author>
  </authors>
  <commentList>
    <comment ref="E3" authorId="0">
      <text>
        <r>
          <rPr>
            <sz val="8"/>
            <rFont val="Tahoma"/>
            <family val="0"/>
          </rPr>
          <t>Digite aqui</t>
        </r>
      </text>
    </comment>
    <comment ref="E5" authorId="0">
      <text>
        <r>
          <rPr>
            <sz val="8"/>
            <rFont val="Tahoma"/>
            <family val="0"/>
          </rPr>
          <t>Digite aqui</t>
        </r>
      </text>
    </comment>
    <comment ref="E7" authorId="1">
      <text>
        <r>
          <rPr>
            <b/>
            <sz val="8"/>
            <rFont val="Tahoma"/>
            <family val="0"/>
          </rPr>
          <t xml:space="preserve">Digite aqui
</t>
        </r>
      </text>
    </comment>
    <comment ref="E11" authorId="0">
      <text>
        <r>
          <rPr>
            <sz val="8"/>
            <rFont val="Tahoma"/>
            <family val="0"/>
          </rPr>
          <t>Digite aqui</t>
        </r>
      </text>
    </comment>
    <comment ref="H11" authorId="1">
      <text>
        <r>
          <rPr>
            <b/>
            <sz val="8"/>
            <rFont val="Tahoma"/>
            <family val="0"/>
          </rPr>
          <t>digite aqui</t>
        </r>
        <r>
          <rPr>
            <sz val="8"/>
            <rFont val="Tahoma"/>
            <family val="0"/>
          </rPr>
          <t xml:space="preserve">
</t>
        </r>
      </text>
    </comment>
    <comment ref="E13" authorId="0">
      <text>
        <r>
          <rPr>
            <sz val="8"/>
            <rFont val="Tahoma"/>
            <family val="0"/>
          </rPr>
          <t>Digite aqui</t>
        </r>
      </text>
    </comment>
    <comment ref="H13" authorId="1">
      <text>
        <r>
          <rPr>
            <b/>
            <sz val="8"/>
            <rFont val="Tahoma"/>
            <family val="0"/>
          </rPr>
          <t>digite aqui</t>
        </r>
        <r>
          <rPr>
            <sz val="8"/>
            <rFont val="Tahoma"/>
            <family val="0"/>
          </rPr>
          <t xml:space="preserve">
</t>
        </r>
      </text>
    </comment>
    <comment ref="D43" authorId="1">
      <text>
        <r>
          <rPr>
            <b/>
            <sz val="8"/>
            <rFont val="Tahoma"/>
            <family val="0"/>
          </rPr>
          <t xml:space="preserve">digite aqui
</t>
        </r>
        <r>
          <rPr>
            <sz val="8"/>
            <rFont val="Tahoma"/>
            <family val="0"/>
          </rPr>
          <t xml:space="preserve">
</t>
        </r>
      </text>
    </comment>
    <comment ref="D44" authorId="1">
      <text>
        <r>
          <rPr>
            <b/>
            <sz val="8"/>
            <rFont val="Tahoma"/>
            <family val="0"/>
          </rPr>
          <t xml:space="preserve">digite aqui
</t>
        </r>
        <r>
          <rPr>
            <sz val="8"/>
            <rFont val="Tahoma"/>
            <family val="0"/>
          </rPr>
          <t xml:space="preserve">
</t>
        </r>
      </text>
    </comment>
    <comment ref="D45" authorId="1">
      <text>
        <r>
          <rPr>
            <b/>
            <sz val="8"/>
            <rFont val="Tahoma"/>
            <family val="0"/>
          </rPr>
          <t xml:space="preserve">digite aqui
</t>
        </r>
        <r>
          <rPr>
            <sz val="8"/>
            <rFont val="Tahoma"/>
            <family val="0"/>
          </rPr>
          <t xml:space="preserve">
</t>
        </r>
      </text>
    </comment>
    <comment ref="D46" authorId="1">
      <text>
        <r>
          <rPr>
            <b/>
            <sz val="8"/>
            <rFont val="Tahoma"/>
            <family val="0"/>
          </rPr>
          <t>digite aqui</t>
        </r>
        <r>
          <rPr>
            <sz val="8"/>
            <rFont val="Tahoma"/>
            <family val="0"/>
          </rPr>
          <t xml:space="preserve">
</t>
        </r>
      </text>
    </comment>
    <comment ref="D47" authorId="1">
      <text>
        <r>
          <rPr>
            <b/>
            <sz val="8"/>
            <rFont val="Tahoma"/>
            <family val="0"/>
          </rPr>
          <t xml:space="preserve">digite aqui
</t>
        </r>
        <r>
          <rPr>
            <sz val="8"/>
            <rFont val="Tahoma"/>
            <family val="0"/>
          </rPr>
          <t xml:space="preserve">
</t>
        </r>
      </text>
    </comment>
    <comment ref="E50" authorId="0">
      <text>
        <r>
          <rPr>
            <sz val="8"/>
            <rFont val="Tahoma"/>
            <family val="0"/>
          </rPr>
          <t>Digite aqui</t>
        </r>
      </text>
    </comment>
  </commentList>
</comments>
</file>

<file path=xl/sharedStrings.xml><?xml version="1.0" encoding="utf-8"?>
<sst xmlns="http://schemas.openxmlformats.org/spreadsheetml/2006/main" count="887" uniqueCount="494">
  <si>
    <t xml:space="preserve">OBRA: </t>
  </si>
  <si>
    <t>CRONOGRAMA FÍSICO FINANCEIRO</t>
  </si>
  <si>
    <t>Peso</t>
  </si>
  <si>
    <t>ESQUADRIAS</t>
  </si>
  <si>
    <t>INSTALAÇÕES ELÉTRICAS</t>
  </si>
  <si>
    <t>Simples</t>
  </si>
  <si>
    <t>TOTAL</t>
  </si>
  <si>
    <t>Acumulado</t>
  </si>
  <si>
    <t>m²</t>
  </si>
  <si>
    <t>m</t>
  </si>
  <si>
    <t>COBERTURA</t>
  </si>
  <si>
    <t>6.1</t>
  </si>
  <si>
    <t>un</t>
  </si>
  <si>
    <t>10</t>
  </si>
  <si>
    <t>11</t>
  </si>
  <si>
    <t>12</t>
  </si>
  <si>
    <t>PINTURA</t>
  </si>
  <si>
    <t>m³</t>
  </si>
  <si>
    <t>REVESTIMENTO E ACABAMENTO</t>
  </si>
  <si>
    <t xml:space="preserve">Vidro liso 4mm   </t>
  </si>
  <si>
    <t>LOCAL:</t>
  </si>
  <si>
    <t>DATA:</t>
  </si>
  <si>
    <t>ITEM</t>
  </si>
  <si>
    <t>UN</t>
  </si>
  <si>
    <t>1.1</t>
  </si>
  <si>
    <t>ALBERTO LIMA DA CRUZ</t>
  </si>
  <si>
    <t>CREA/SC nº 22.840-4 – Cart. Prof. Nº 7426-D</t>
  </si>
  <si>
    <t>ENGENSEG Engenharia e Segurança do Trabalho Ltda.</t>
  </si>
  <si>
    <t>______________________________________________</t>
  </si>
  <si>
    <t>TRIBUNAL REGIONAL ELEITORAL</t>
  </si>
  <si>
    <t>RIO DO SUL</t>
  </si>
  <si>
    <t>QUANT.</t>
  </si>
  <si>
    <t>Retirada da chaminé do fogão a lenha</t>
  </si>
  <si>
    <t>ALVENARIA</t>
  </si>
  <si>
    <t>PAVIMENTAÇÃO</t>
  </si>
  <si>
    <t>APARELHOS SANITÁRIO E METAIS</t>
  </si>
  <si>
    <t>MATERIAL UNITÁRIO</t>
  </si>
  <si>
    <t>MÃO DE OBRA UNITÁRIA</t>
  </si>
  <si>
    <t>CUSTO UN (MAT + MO)</t>
  </si>
  <si>
    <t>PARCIAL DE MATERIAL</t>
  </si>
  <si>
    <t>PARCIAL DE MÃO DE OBRA</t>
  </si>
  <si>
    <t>PARCIAL (MAT + MO)</t>
  </si>
  <si>
    <t>1</t>
  </si>
  <si>
    <t>2</t>
  </si>
  <si>
    <t>2.1</t>
  </si>
  <si>
    <t>2.2</t>
  </si>
  <si>
    <t>2.4</t>
  </si>
  <si>
    <t>2.5</t>
  </si>
  <si>
    <t>3</t>
  </si>
  <si>
    <t>3.1</t>
  </si>
  <si>
    <t>3.2</t>
  </si>
  <si>
    <t>3.4</t>
  </si>
  <si>
    <t>4</t>
  </si>
  <si>
    <t>5</t>
  </si>
  <si>
    <t>6</t>
  </si>
  <si>
    <t>6.2</t>
  </si>
  <si>
    <t>4.1</t>
  </si>
  <si>
    <t>5.1</t>
  </si>
  <si>
    <t>7</t>
  </si>
  <si>
    <t>7.1</t>
  </si>
  <si>
    <t>7.2</t>
  </si>
  <si>
    <t>7.3</t>
  </si>
  <si>
    <t>7.4</t>
  </si>
  <si>
    <t>8</t>
  </si>
  <si>
    <t>8.1</t>
  </si>
  <si>
    <t>9</t>
  </si>
  <si>
    <t>9.1</t>
  </si>
  <si>
    <t>9.2</t>
  </si>
  <si>
    <t>9.3</t>
  </si>
  <si>
    <t>9.4</t>
  </si>
  <si>
    <t>9.5</t>
  </si>
  <si>
    <t>10.1</t>
  </si>
  <si>
    <t>10.2</t>
  </si>
  <si>
    <t>10.3</t>
  </si>
  <si>
    <t>11.1</t>
  </si>
  <si>
    <t>11.2</t>
  </si>
  <si>
    <t>11.3</t>
  </si>
  <si>
    <t>11.4</t>
  </si>
  <si>
    <t>12.1</t>
  </si>
  <si>
    <t>12.2</t>
  </si>
  <si>
    <t>Manutenção do portão eletrônico</t>
  </si>
  <si>
    <t>DISCRIMINAÇÃO</t>
  </si>
  <si>
    <t xml:space="preserve"> </t>
  </si>
  <si>
    <t>Impermeabilização das calhas</t>
  </si>
  <si>
    <t>Discriminação dos Serviços</t>
  </si>
  <si>
    <t>Item ou Fase</t>
  </si>
  <si>
    <t>Total dos Serviços</t>
  </si>
  <si>
    <t>Colocação da telha cumeeira</t>
  </si>
  <si>
    <t>VALOR (R$)</t>
  </si>
  <si>
    <t>Drenagem dos splits</t>
  </si>
  <si>
    <t>6.3</t>
  </si>
  <si>
    <t>Demolição do telhado</t>
  </si>
  <si>
    <t>Joelho 90º PVC 25mm</t>
  </si>
  <si>
    <t>Tubo PVC 25mm</t>
  </si>
  <si>
    <t>Tê PVC 25mm</t>
  </si>
  <si>
    <t>Adaptador p/ registro 3/4"</t>
  </si>
  <si>
    <t>Joelho 90º PVC 25mm c/ bucha de latão</t>
  </si>
  <si>
    <t>pç</t>
  </si>
  <si>
    <t>Joelho 90º PVC 32mm</t>
  </si>
  <si>
    <t>Tê PVC 32mm</t>
  </si>
  <si>
    <t>Tubo PVC 32mm</t>
  </si>
  <si>
    <t>Tê PVC 40mm c/ redução central p/ 32mm</t>
  </si>
  <si>
    <t>Caixa Sifonada</t>
  </si>
  <si>
    <t>Tubo PVC 50mm</t>
  </si>
  <si>
    <t>Registro de fecho rápido</t>
  </si>
  <si>
    <t>Reboco interno   (chapisco + argamassa pré-fabricada + cimento)  parede nova</t>
  </si>
  <si>
    <t>Piso de pedra São Tomé, para área externa, assentado com as mesmas características do piso existente no local</t>
  </si>
  <si>
    <t>10.5</t>
  </si>
  <si>
    <t>10.6</t>
  </si>
  <si>
    <t>2.6</t>
  </si>
  <si>
    <t>2.3</t>
  </si>
  <si>
    <t>Retirada das soleiras de mármore</t>
  </si>
  <si>
    <t>Demolição de revestimento de azulejo</t>
  </si>
  <si>
    <t>Demolição do piso cerâmico dos banheiros, cozinha, jardim de inverno, área de serviço e calçada lateral</t>
  </si>
  <si>
    <t>Remoção de revestimento do carpete</t>
  </si>
  <si>
    <t>Remoção do piso vinílico (corredor, escada e banheiro)</t>
  </si>
  <si>
    <t>Retirada de esquadria metálica com reaproveitamento</t>
  </si>
  <si>
    <t>Rasgo em alvenaria p/ tubo de 32mm</t>
  </si>
  <si>
    <t>Rasgo em alvenaria p/ tubo de 25mm</t>
  </si>
  <si>
    <t>Alvenaria de tijolos</t>
  </si>
  <si>
    <t>Novo telhado com telha fibrocimento 6mm e todos os acessórios necessários no telhado (arquivo do pav. superior e no telhado do pav. inferior)</t>
  </si>
  <si>
    <t>Porta tipo camarão com e veneziana, em madeira angelim, para receber pintura na mesma cor das janelas da edícula- 300x210 externa</t>
  </si>
  <si>
    <t>Porta de madeira - 90x210 interna (reutilizar ferragens da porta retirada)</t>
  </si>
  <si>
    <t>Esquadria de madeira de lei:</t>
  </si>
  <si>
    <t>Recolocação da esquadria metálica</t>
  </si>
  <si>
    <t>Registro  de gaveta 3/4" com canopla cromada</t>
  </si>
  <si>
    <t>INSTALAÇÕES HIDROSSANITÁRIAS</t>
  </si>
  <si>
    <t>INSTALAÇÃO DE GÁS</t>
  </si>
  <si>
    <t>11.5</t>
  </si>
  <si>
    <t>12.3</t>
  </si>
  <si>
    <t>12.4</t>
  </si>
  <si>
    <t>13</t>
  </si>
  <si>
    <t>13.1</t>
  </si>
  <si>
    <t>Verga e contraverga em concreto 15x15cm</t>
  </si>
  <si>
    <t>Instalação de esgoto do bebedouro</t>
  </si>
  <si>
    <t>Joelho 90º de AG 1/2"</t>
  </si>
  <si>
    <t>Tubo de Aço Galvanizado sem costura 1/2"</t>
  </si>
  <si>
    <t>Joelho 90º PVC 40mm</t>
  </si>
  <si>
    <t>Tubo PVC 40mm</t>
  </si>
  <si>
    <t>Tê PVC com redução central 50x40mm</t>
  </si>
  <si>
    <t>Entelamento corretivo de superfície com trinca (no muro)</t>
  </si>
  <si>
    <t>1ª QUINZENA</t>
  </si>
  <si>
    <t>2ª QUINZENA</t>
  </si>
  <si>
    <t>3ª QUINZENA</t>
  </si>
  <si>
    <t>4ª QUINZENA</t>
  </si>
  <si>
    <t>5ª QUINZENA</t>
  </si>
  <si>
    <t>6ª QUINZENA</t>
  </si>
  <si>
    <t>CABEAMENTO ESTRUTURADO</t>
  </si>
  <si>
    <t>SERVIÇOS FINAIS</t>
  </si>
  <si>
    <t>%</t>
  </si>
  <si>
    <t>12.5</t>
  </si>
  <si>
    <t>10.4</t>
  </si>
  <si>
    <t>6.1.1</t>
  </si>
  <si>
    <t>6.1.1.1</t>
  </si>
  <si>
    <t>6.1.1.2</t>
  </si>
  <si>
    <t>6.1.1.3</t>
  </si>
  <si>
    <t>6.1.1.4</t>
  </si>
  <si>
    <t>6.1.1.5</t>
  </si>
  <si>
    <t>6.1.1.6</t>
  </si>
  <si>
    <t>6.1.1.7</t>
  </si>
  <si>
    <t>6.1.2</t>
  </si>
  <si>
    <t>6.1.2.1</t>
  </si>
  <si>
    <t>6.1.2.2</t>
  </si>
  <si>
    <t>6.1.2.3</t>
  </si>
  <si>
    <t>6.2.1</t>
  </si>
  <si>
    <t>6.2.2</t>
  </si>
  <si>
    <t>Luminária para lâmpada fluorescente, de embutir, de alto rendimento, 2x32W, com refletor em alumínio anodizado de alto brilho. Com lâmpadas e reator.</t>
  </si>
  <si>
    <t>Campainha cigarra de embutir, para caixa 2"x4".</t>
  </si>
  <si>
    <t>Caixa PVC 2"x4" de embutir.</t>
  </si>
  <si>
    <t>Caixa PVC octogonal de embutir.</t>
  </si>
  <si>
    <t>Caixa metálica embutir dim.(30x30x12)cm</t>
  </si>
  <si>
    <t>Caixa subterrânea de passagem em alvenaria, com tampa de concreto, dim.(30x30x40).</t>
  </si>
  <si>
    <t>Caixa subterrânea de passagem em alvenaria, com tampa de ferro, padrão CELESC, dim.(65x41x80).</t>
  </si>
  <si>
    <t>Caixa subterrânea de inspeção de aterramento em alvenaria, com tampa de concreto, dim.(30x30x40).</t>
  </si>
  <si>
    <t>Quadro de distribuição, de embutir, em PVC, tensão de isolamento 600V, barramento pente monofásico 80A 12 pinos, portas com fechaduras, com espaço para 16 disjuntores monofásicos.</t>
  </si>
  <si>
    <t>Cabo de cobre, flexível, 750V, #2,5mm², preto.</t>
  </si>
  <si>
    <t>Cabo de cobre, flexível, 750V, #2,5mm², azul.</t>
  </si>
  <si>
    <t>Cabo de cobre, flexível, 750V, #2,5mm², verde.</t>
  </si>
  <si>
    <t>Cabo de cobre, flexível, 750V, #2,5mm², vermelho.</t>
  </si>
  <si>
    <t>Cabo de cobre, flexível, 750V, #4,0mm², preto.</t>
  </si>
  <si>
    <t>Cabo de cobre, flexível, 750V, #4,0mm², azul.</t>
  </si>
  <si>
    <t>Cabo de cobre, flexível, 750V, #4,0mm², verde.</t>
  </si>
  <si>
    <t>Cabo de cobre, flexível, 750V, #6,0mm², preto.</t>
  </si>
  <si>
    <t>Cabo de cobre, flexível, 750V, #6,0mm², azul.</t>
  </si>
  <si>
    <t>Cabo de cobre, flexível, 750V, #6,0mm², verde.</t>
  </si>
  <si>
    <t>Cabo de cobre, flexível, 750V, #16,0mm², preto.</t>
  </si>
  <si>
    <t>Cabo de cobre, flexível, 750V, #16,0mm², azul.</t>
  </si>
  <si>
    <t>Cabo de cobre, flexível, 750V, #16,0mm², verde.</t>
  </si>
  <si>
    <t>Cabo de cobre, 1kV, #6,0mm², preto.</t>
  </si>
  <si>
    <t>Cabo de cobre, 1kV, #6,0mm², azul.</t>
  </si>
  <si>
    <t>Cabo de cobre, 1kV, #6,0mm², verde.</t>
  </si>
  <si>
    <t>Cabo de cobre, 1kV, #10,0mm², preto.</t>
  </si>
  <si>
    <t>Cabo de cobre, 1kV, #10,0mm², azul.</t>
  </si>
  <si>
    <t>Cabo de cobre, 1kV, #10,0mm², verde.</t>
  </si>
  <si>
    <t>Cabo de cobre, 1kV, #35,0mm², preto.</t>
  </si>
  <si>
    <t>Cabo de cobre, 1kV, #35,0mm², azul.</t>
  </si>
  <si>
    <t>Cabo de cobre, 1kV, #16,0mm², verde.</t>
  </si>
  <si>
    <t>Haste de aterramento tipo cooperweld com grampo 5/8'' 2400mm</t>
  </si>
  <si>
    <t>Cabo de cobre nú #16,0mm²</t>
  </si>
  <si>
    <t>Cabeçote ferro galvanizado para eletroduto, diâmetro 2"</t>
  </si>
  <si>
    <t>Curva 90º de ferro galvanizado pesado, diâmetro 2"</t>
  </si>
  <si>
    <t>Caixa para medidor polifásico tipo MP (100A), Padrão Celesc, (45x35x20)cm</t>
  </si>
  <si>
    <t>Fita isolante 20m</t>
  </si>
  <si>
    <t>Fita auto fusão 10m</t>
  </si>
  <si>
    <t>Organizador de cabos, 24 portas.</t>
  </si>
  <si>
    <t>Rack 19" estrutura fechada, porta de acrílico transparente, altura 24U.</t>
  </si>
  <si>
    <t>Régua com 6 tomadas (2P+T).</t>
  </si>
  <si>
    <t>Placa de fechamento 1U.</t>
  </si>
  <si>
    <t>Tomada (2x RJ 45) + RJ11 fêmea, em caixa 2"x4", cat 5e, com espelho e acessórios</t>
  </si>
  <si>
    <t>Tomada RJ11 fêmea, em caixa 2"x4",com espelho e acessórios</t>
  </si>
  <si>
    <t>Cabo  par trançado UTP 4P, cat 5e. frequência de operação igual ou superior a 100MHz.</t>
  </si>
  <si>
    <t>Cabo CCI 2 pares</t>
  </si>
  <si>
    <t>Eletroduto PVC rígido diam. 1", com acessórios.</t>
  </si>
  <si>
    <t>Eletroduto PVC rígido diam. 1 1/4", com acessórios.</t>
  </si>
  <si>
    <t>Eletroduto F.G. rígido diam. 1 1/4",  com acessórios.</t>
  </si>
  <si>
    <t>Espelho com furo central para caixa 2"x4", para sensor de presença e câmeras do CFTV.</t>
  </si>
  <si>
    <t>Caixa PVC 2"x4" de embutir parede.</t>
  </si>
  <si>
    <t>Distribuidor telefonia padrão nº3 metálico, embutir na parede (40x40x12)</t>
  </si>
  <si>
    <t>Caixa de passagem metálica de embutir na parede (30x30x12)</t>
  </si>
  <si>
    <t>Caixa de passagem metálica de embutir na parede (40x40x12)</t>
  </si>
  <si>
    <t>Caixa metálica de embutir na parede (20x20x10)</t>
  </si>
  <si>
    <t>Caixa subterrânea de passagem padrão R1, (60x35x50)cm, em alvenaria, com tampa em ferro fundido</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</si>
  <si>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</si>
  <si>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</si>
  <si>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</si>
  <si>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</si>
  <si>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</si>
  <si>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</si>
  <si>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</si>
  <si>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</si>
  <si>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</si>
  <si>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</si>
  <si>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</si>
  <si>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</si>
  <si>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</si>
  <si>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</si>
  <si>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</si>
  <si>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</si>
  <si>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</si>
  <si>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</si>
  <si>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</si>
  <si>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</si>
  <si>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</si>
  <si>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</si>
  <si>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</si>
  <si>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</si>
  <si>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</si>
  <si>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</si>
  <si>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</si>
  <si>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</si>
  <si>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</si>
  <si>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</si>
  <si>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</si>
  <si>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</si>
  <si>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</si>
  <si>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</si>
  <si>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</si>
  <si>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</si>
  <si>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</si>
  <si>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</si>
  <si>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</si>
  <si>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</si>
  <si>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</si>
  <si>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</si>
  <si>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</si>
  <si>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</si>
  <si>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</si>
  <si>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</si>
  <si>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</si>
  <si>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</si>
  <si>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</si>
  <si>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</si>
  <si>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</si>
  <si>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</si>
  <si>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</si>
  <si>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</si>
  <si>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</si>
  <si>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</si>
  <si>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</si>
  <si>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</si>
  <si>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</si>
  <si>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</si>
  <si>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</si>
  <si>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</si>
  <si>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</si>
  <si>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</si>
  <si>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</si>
  <si>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5.2</t>
  </si>
  <si>
    <t>5.3</t>
  </si>
  <si>
    <t>5.4</t>
  </si>
  <si>
    <t>5.5</t>
  </si>
  <si>
    <t>5.6</t>
  </si>
  <si>
    <t>5.7</t>
  </si>
  <si>
    <t>5.8</t>
  </si>
  <si>
    <t>5.9</t>
  </si>
  <si>
    <t>5.10</t>
  </si>
  <si>
    <t>5.11</t>
  </si>
  <si>
    <t>5.12</t>
  </si>
  <si>
    <t>5.13</t>
  </si>
  <si>
    <t>5.14</t>
  </si>
  <si>
    <t>5.15</t>
  </si>
  <si>
    <t>5.16</t>
  </si>
  <si>
    <t>5.17</t>
  </si>
  <si>
    <t>5.18</t>
  </si>
  <si>
    <t>5.19</t>
  </si>
  <si>
    <t>5.20</t>
  </si>
  <si>
    <t>5.21</t>
  </si>
  <si>
    <t>5.22</t>
  </si>
  <si>
    <t>Rasgo em alvenaria p/ tubo de 40mm</t>
  </si>
  <si>
    <t>FÓRUM CARTÓRIO ELEITORAL</t>
  </si>
  <si>
    <t>Tribunal Regional Eleitoral de Santa Catarina</t>
  </si>
  <si>
    <t>Fórum Eleitoral de Rio do Sul</t>
  </si>
  <si>
    <t>Objeto</t>
  </si>
  <si>
    <t>Reforma</t>
  </si>
  <si>
    <t>Endereço</t>
  </si>
  <si>
    <t>Empresa Executora / Construtora</t>
  </si>
  <si>
    <t>CGC.</t>
  </si>
  <si>
    <t>Responsável Técnico</t>
  </si>
  <si>
    <t>CREA</t>
  </si>
  <si>
    <t>Item</t>
  </si>
  <si>
    <t>Serviço</t>
  </si>
  <si>
    <t>Incidência(%)</t>
  </si>
  <si>
    <t>Exec. item(%)</t>
  </si>
  <si>
    <t>Exec. obra (%)</t>
  </si>
  <si>
    <t>MENSURADO ATUAL</t>
  </si>
  <si>
    <t>mensurado acumulado no mês anterior</t>
  </si>
  <si>
    <t>variação do período</t>
  </si>
  <si>
    <t>Observações</t>
  </si>
  <si>
    <t>Obra</t>
  </si>
  <si>
    <t>Rua Júlio Rossenk Filho, nº 265 - Centro - Rio do Sul - SC.</t>
  </si>
  <si>
    <t>Contratante</t>
  </si>
  <si>
    <t>RELATÓRIO DE ACOMPANHAMENTO - 1ª QUINZENA</t>
  </si>
  <si>
    <t>Reboco externo  (chapisco + argamassa pré-fabricada + cimento) parede nova</t>
  </si>
  <si>
    <t>Limpeza obra</t>
  </si>
  <si>
    <t>Demolição de balcão de lavatório, com aproveitamento da bancada de mármore e cuba recolocada com mão francesa</t>
  </si>
  <si>
    <t>Revisão geral do madeiramento e da cobertura com telha fibrocimento</t>
  </si>
  <si>
    <t xml:space="preserve">Calhas de alvenaria </t>
  </si>
  <si>
    <t>Colocação de rufos de concreto armado espessura 5cm e larg. 25 cm</t>
  </si>
  <si>
    <t>6.1.2.4</t>
  </si>
  <si>
    <t>Limpeza  da caixa d'água</t>
  </si>
  <si>
    <t>Forro de madeira cedrinho c/ friso macho e femea incluindo estrutura de madeira de lei</t>
  </si>
  <si>
    <t>Vedação das janelas de alumínio e ferro</t>
  </si>
  <si>
    <t>Bebedouro</t>
  </si>
  <si>
    <t>Tanque</t>
  </si>
  <si>
    <t>Instalação de esgoto do tanque</t>
  </si>
  <si>
    <t>Instalação de água do tanque</t>
  </si>
  <si>
    <t>Instalação de água do bebedouro</t>
  </si>
  <si>
    <t>6.2.1.1</t>
  </si>
  <si>
    <t>6.2.1.2</t>
  </si>
  <si>
    <t>6.2.1.3</t>
  </si>
  <si>
    <t>6.2.1.4</t>
  </si>
  <si>
    <t>6.2.1.5</t>
  </si>
  <si>
    <t>6.2.2.1</t>
  </si>
  <si>
    <t>6.2.2.2</t>
  </si>
  <si>
    <t>6.2.2.3</t>
  </si>
  <si>
    <t>6.2.2.4</t>
  </si>
  <si>
    <t>Tê PVC 40mm</t>
  </si>
  <si>
    <t>Cabo FE 100</t>
  </si>
  <si>
    <t>Luminária para lâmpada fluorescente compacta, de embutir no teto, 2x26W, na cor branca. Com lâmpada e reator.</t>
  </si>
  <si>
    <t>Arandela triangular, branca, vidro fosco, uso interno, com uma lâmpada PL 26W.</t>
  </si>
  <si>
    <t>Luminária tartaruga pirâmide branca, de alumínio, uso externo, com uma lâmpada PL 26W.</t>
  </si>
  <si>
    <t xml:space="preserve">Eletroduto Ferro Galvanizado pesado diam. 2" </t>
  </si>
  <si>
    <t>Dispositivo DR (tipo AC), 4P, sensibilidade 30mA, In = 25A</t>
  </si>
  <si>
    <t>Dispositivo DR (tipo AC), 4P, sensibilidade 30mA, In = 40A</t>
  </si>
  <si>
    <t>SERVIÇOS INICIAIS</t>
  </si>
  <si>
    <t>1.2</t>
  </si>
  <si>
    <t>Demolições e Remoções</t>
  </si>
  <si>
    <t>1.2.1</t>
  </si>
  <si>
    <t>1.2.2</t>
  </si>
  <si>
    <t>1.2.3</t>
  </si>
  <si>
    <t>1.2.4</t>
  </si>
  <si>
    <t>1.2.5</t>
  </si>
  <si>
    <t>1.2.6</t>
  </si>
  <si>
    <t>1.2.7</t>
  </si>
  <si>
    <t>1.2.8</t>
  </si>
  <si>
    <t>1.2.9</t>
  </si>
  <si>
    <t>1.2.10</t>
  </si>
  <si>
    <t>1.2.11</t>
  </si>
  <si>
    <t>1.2.12</t>
  </si>
  <si>
    <t>13.2</t>
  </si>
  <si>
    <t>Placa indicativa da obra (1,50x1,00m)</t>
  </si>
  <si>
    <t>Demolição do forro de madeira sob o telhado do pavimento inferior e do arquivo do pavimento superior</t>
  </si>
  <si>
    <t>7.5</t>
  </si>
  <si>
    <t>GILBERTO MARTINS VAZ</t>
  </si>
  <si>
    <t>CREA/SC nº 45646-5</t>
  </si>
  <si>
    <t>Data:</t>
  </si>
  <si>
    <t>___/____/______ .</t>
  </si>
  <si>
    <t>Porta de grade 85 x 90 cm (p/ o abrigo de gás)</t>
  </si>
  <si>
    <t>Sifão cromado para lavatório no banheiro</t>
  </si>
  <si>
    <t>Porta de madeira - 80x210 interna (reutilizar ferragens da porta retirada)</t>
  </si>
  <si>
    <t>Porta de madeira - 70x210 interna (completa)</t>
  </si>
  <si>
    <t>Porta de ferro - 80x210 externa (igual as demais portas externas)</t>
  </si>
  <si>
    <t>Peitoril de granito preto São Gabriel nas janelas</t>
  </si>
  <si>
    <t>Soleira de granito preto São Gabriel nas portas</t>
  </si>
  <si>
    <t>13.3</t>
  </si>
  <si>
    <t>Quadro de distribuição, de embutir, em PVC, tensão de isolamento 600V, barramento pente trifásico 80A 12 pinos, portas com fechaduras, com espaço para disjuntor geral trifásico, dispositivo DR 4P, D.P.S. trifásico e 36 disjuntores monofásicos.</t>
  </si>
  <si>
    <t>4.67</t>
  </si>
  <si>
    <t>Forro de gesso acartonado</t>
  </si>
  <si>
    <t>18 mil btus</t>
  </si>
  <si>
    <t>24 mil btus</t>
  </si>
  <si>
    <t>36 mil btus</t>
  </si>
  <si>
    <t>6 de OUTUBRO de 2006</t>
  </si>
  <si>
    <t>AR-CONDICIONADO</t>
  </si>
  <si>
    <t>8.1.1</t>
  </si>
  <si>
    <t>8.1.2</t>
  </si>
  <si>
    <t>8.1.3</t>
  </si>
  <si>
    <t>14</t>
  </si>
  <si>
    <t>14.1</t>
  </si>
  <si>
    <t>14.2</t>
  </si>
  <si>
    <t>13.4</t>
  </si>
  <si>
    <t>13.5</t>
  </si>
  <si>
    <t>13.6</t>
  </si>
  <si>
    <t>11.6</t>
  </si>
  <si>
    <t>10.7</t>
  </si>
  <si>
    <t>10.3.1</t>
  </si>
  <si>
    <t>10.3.2</t>
  </si>
  <si>
    <t>10.3.3</t>
  </si>
  <si>
    <t>10.3.4</t>
  </si>
  <si>
    <t>Demolição de alvenaria (paredes, churrasqueira, chaminé, pia, tanques)</t>
  </si>
  <si>
    <t>Remoção entulho da obra com caçamba</t>
  </si>
  <si>
    <t>Infra-estrutura e instalação de ar-condicionado tipo split que será fornecido pelo TRE:</t>
  </si>
  <si>
    <t>Patch Cord extra-flexível com conectores macho RJ-45 nas extremidades, 1,5 metro, azul (mão-de-obra será feita pelo contratante)</t>
  </si>
  <si>
    <t>11.7</t>
  </si>
  <si>
    <t>Rodaforro tipo meia-cana de madeira cedrinho</t>
  </si>
  <si>
    <t>MARCA</t>
  </si>
  <si>
    <t>XXXXX</t>
  </si>
  <si>
    <t>Alvenaria de tijolos de vidro liso 19x19cm, com rejuntamento</t>
  </si>
  <si>
    <t>Tomada Universal simples. 2P+T, embutir parede, cor branca, com espelho e acessórios, para caixa 2"x4".</t>
  </si>
  <si>
    <t>Tomada Universal dupla. 2x(2P+T), embutir parede, cor branca, com espelho e acessórios, para caixa 2"x4".</t>
  </si>
  <si>
    <t>Tomada Universal simples. 2P+T, embutir parede, para áreas externas e úmidas (IP 45), cor branca, com espelho e acessórios, para caixa 2"x4".</t>
  </si>
  <si>
    <t>Interruptor de embutir, 1 tecla simples, cor branca, com espelho e acessórios, para caixa 2"x4".</t>
  </si>
  <si>
    <t>Interruptor de embutir, 2 teclas simples, cor branca, com espelho e acessórios, para caixa 2"x4".</t>
  </si>
  <si>
    <t>Interruptor de embutir, 1 tecla paralelo, cor branca, com espelho e acessórios, para caixa 2"x4".</t>
  </si>
  <si>
    <t>Interruptor de embutir, 2 teclas paralelo, cor branca, com espelho e acessórios, para caixa 2"x4".</t>
  </si>
  <si>
    <t>Interruptor de embutir, 3 teclas paralelo, cor branca, com espelho e acessórios, para caixa 2"x4".</t>
  </si>
  <si>
    <t>Interruptor pulsador para campainha simples, cor branca, com espelho e acessórios, para caixa 2"x4".</t>
  </si>
  <si>
    <t xml:space="preserve">Eletroduto PVC rígido diam. ¾" </t>
  </si>
  <si>
    <t xml:space="preserve">Eletroduto PVC rígido diam. 1" </t>
  </si>
  <si>
    <t xml:space="preserve">Eletroduto PVC rígido diam. 1 1/4" </t>
  </si>
  <si>
    <t xml:space="preserve">Eletroduto PVC rígido diam. 1 1/2" </t>
  </si>
  <si>
    <t xml:space="preserve">Eletroduto PVC rígido diam. 2" </t>
  </si>
  <si>
    <t>Disjuntor termomagnético 1x20A,  tipo minidisjuntor, curva C, linha 5SX1</t>
  </si>
  <si>
    <t xml:space="preserve">Disjuntor termomagnético 1x32A,  tipo minidisjuntor, curva C, linha 5SX1 </t>
  </si>
  <si>
    <t xml:space="preserve">Disjuntor termomagnético 1x40A,  tipo minidisjuntor, curva C, linha 5SX1  </t>
  </si>
  <si>
    <t xml:space="preserve">Disjuntor termomagnético 1x50A,  tipo minidisjuntor, curva C, linha 5SX1  </t>
  </si>
  <si>
    <t xml:space="preserve">Disjuntor termomagnético 3x20A,  tipo minidisjuntor, curva C, linha 5SX2  </t>
  </si>
  <si>
    <t xml:space="preserve">Disjuntor termomagnético 3x63A,  tipo minidisjuntor, curva C, linha 5SY7 </t>
  </si>
  <si>
    <t xml:space="preserve">Disjuntor termomagnético 3x100A,  tipo minidisjuntor, curva C, linha 5SP4 </t>
  </si>
  <si>
    <t>Dispositivo de proteção contra sobretensão (DPS) unipolar, 12kA, 275V</t>
  </si>
  <si>
    <t>Patch Panel  para Rack 19" com portas  RJ 45 (fêmea) em sua parte frontal e conexão para cabos na parte traseira, de 48 portas e plaquetas de identificação</t>
  </si>
  <si>
    <t>Patch Panel  para Rack 19" com portas  RJ 11 (fêmea) em sua parte frontal e conexão para cabos na parte traseira, de 24 portas e plaquetas de identificação</t>
  </si>
  <si>
    <t>Torneira monocomando com bica móvel, de mesa, acabamento cromado</t>
  </si>
  <si>
    <t>Lavatório com coluna</t>
  </si>
  <si>
    <t>Chuveiro elétrico 7.200 w</t>
  </si>
  <si>
    <t>Piso vinílico em rolo, espessura 2mm, peso médio 3,1 kg/m², para tráfego intenso, com aplicação de cera impermeabilizante</t>
  </si>
  <si>
    <t>Rodapé em EVA, cor branca, 7cm de altura, 1cm de espessura, com acabamento arredondado</t>
  </si>
  <si>
    <t>Pintura Interna com tinta latéx PVA com massa corrida, cor palha (70% branco e 30% palha)</t>
  </si>
  <si>
    <t>Pintura Externa com tinta latéx acrílico, manter as cores atuais da fachada</t>
  </si>
  <si>
    <t>Pintura das esquadrias metálicas, com tinta esmalte sintético, na cor branca</t>
  </si>
  <si>
    <t>Pintura das esquadrias de madeira (edícula), na mesma cor das outras janelas da edícula, com tinta esmalte sintético</t>
  </si>
  <si>
    <t>Pintura dos forros de madeira, com tinta esmalte sintético, cor branca</t>
  </si>
  <si>
    <t>Pintura do Portão, com tinta esmalte sintético, cor igual a existente</t>
  </si>
  <si>
    <t>Bacia sanitária com caixa acoplada, branca, com assento, em poliéster, fixação cromada</t>
  </si>
  <si>
    <t>Azulejo 20x20 até a altura de 1,50m com rejunte branco</t>
  </si>
  <si>
    <t>Faixa de azulejo, 1,3x20, instalada para acabamento do azulejo</t>
  </si>
  <si>
    <t>Testeira para escada em material vinílico</t>
  </si>
  <si>
    <t>Lixação e aplicação de camada de verniz, em 2 demãos, no piso parquet</t>
  </si>
  <si>
    <t>ANEXO V - PROPOSTA DE PREÇOS (em R$)</t>
  </si>
  <si>
    <t>Empresa (razão social):</t>
  </si>
  <si>
    <t>CNPJ:</t>
  </si>
  <si>
    <t>Endereço:</t>
  </si>
  <si>
    <t>Fone/Fax (se houver):</t>
  </si>
  <si>
    <t>Prazo para garantia para a mão-de-obra e serviços:</t>
  </si>
  <si>
    <t>Prazo para garantia de equipamentos e materiais:</t>
  </si>
  <si>
    <t>Florianópolis, .. de ........... de 2006.</t>
  </si>
  <si>
    <t>Assinatura do Responsável</t>
  </si>
  <si>
    <t>E-mail (se houver):</t>
  </si>
  <si>
    <t>_______________________________________________</t>
  </si>
  <si>
    <t>3.3</t>
  </si>
  <si>
    <t>6.3.1</t>
  </si>
  <si>
    <t>6.3.2</t>
  </si>
  <si>
    <t>6.3.3</t>
  </si>
  <si>
    <t>6.3.4</t>
  </si>
  <si>
    <t>6.3.5</t>
  </si>
  <si>
    <t>6.4</t>
  </si>
  <si>
    <t>Obs.: Na  coluna "marca" é obrigatório o preenchimento dos campos em branco, com a marca do produto cotado.</t>
  </si>
  <si>
    <t>Prazo para garantia para a mão-de-obra e serviços subcontratados e sujeitos a garantia própria:</t>
  </si>
  <si>
    <t xml:space="preserve">                                      A presente proposta tem como objeto a execução de reforma e adaptação de uma edificação que abrigará os Cartórios Eleitorais de Rio do Sul, de acordo com as especificações constantes do edital licitatório referente à Tomada de Preços n. ___/2006:</t>
  </si>
  <si>
    <t>6.3.6</t>
  </si>
  <si>
    <t>6.3.7</t>
  </si>
  <si>
    <t>Total (subtotal + BDI) =</t>
  </si>
  <si>
    <t>Subtotal (1+2+3+4+5+6+7+8+9+10+11+12+13+14) =</t>
  </si>
  <si>
    <t>BDI ( ...........%) =</t>
  </si>
  <si>
    <t>R$</t>
  </si>
</sst>
</file>

<file path=xl/styles.xml><?xml version="1.0" encoding="utf-8"?>
<styleSheet xmlns="http://schemas.openxmlformats.org/spreadsheetml/2006/main">
  <numFmts count="3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_(&quot;R$&quot;* #,##0_);_(&quot;R$&quot;* \(#,##0\);_(&quot;R$&quot;* &quot;-&quot;_);_(@_)"/>
    <numFmt numFmtId="165" formatCode="_(&quot;R$&quot;* #,##0.00_);_(&quot;R$&quot;* \(#,##0.00\);_(&quot;R$&quot;* &quot;-&quot;??_);_(@_)"/>
    <numFmt numFmtId="166" formatCode="_-* #,##0.00_-;\-* #,##0.00_-;_-* &quot;-&quot;??_-;_-@_-"/>
    <numFmt numFmtId="167" formatCode="#,##0.000"/>
    <numFmt numFmtId="168" formatCode="_-* #,##0.00_-;\-* #,##0.00_-;_-* &quot; &quot;??_-;_-@_-"/>
    <numFmt numFmtId="169" formatCode="_(* #,##0.00_);_(* \(#,##0.00\);_(* &quot; &quot;??_);_(@_)"/>
    <numFmt numFmtId="170" formatCode="0.0"/>
    <numFmt numFmtId="171" formatCode="#,##0.0000"/>
    <numFmt numFmtId="172" formatCode="0.0%"/>
    <numFmt numFmtId="173" formatCode="#,##0.000000"/>
    <numFmt numFmtId="174" formatCode="#,##0.0"/>
    <numFmt numFmtId="175" formatCode="0.000"/>
    <numFmt numFmtId="176" formatCode="_-* #,##0.000_-;\-* #,##0.000_-;_-* &quot; &quot;??_-;_-@_-"/>
    <numFmt numFmtId="177" formatCode="_-* #,##0.0000_-;\-* #,##0.0000_-;_-* &quot; &quot;??_-;_-@_-"/>
    <numFmt numFmtId="178" formatCode="_-* #,##0.00000_-;\-* #,##0.00000_-;_-* &quot; &quot;??_-;_-@_-"/>
    <numFmt numFmtId="179" formatCode="_-* #,##0.000000_-;\-* #,##0.000000_-;_-* &quot; &quot;??_-;_-@_-"/>
    <numFmt numFmtId="180" formatCode="_-* #,##0.0000000_-;\-* #,##0.0000000_-;_-* &quot; &quot;??_-;_-@_-"/>
    <numFmt numFmtId="181" formatCode="_-* #,##0.00000000_-;\-* #,##0.00000000_-;_-* &quot; &quot;??_-;_-@_-"/>
    <numFmt numFmtId="182" formatCode="_-* #,##0.0_-;\-* #,##0.0_-;_-* &quot; &quot;??_-;_-@_-"/>
    <numFmt numFmtId="183" formatCode="_-* #,##0_-;\-* #,##0_-;_-* &quot; &quot;??_-;_-@_-"/>
    <numFmt numFmtId="184" formatCode="&quot;Sim&quot;;&quot;Sim&quot;;&quot;Não&quot;"/>
    <numFmt numFmtId="185" formatCode="&quot;Verdadeiro&quot;;&quot;Verdadeiro&quot;;&quot;Falso&quot;"/>
    <numFmt numFmtId="186" formatCode="&quot;Ativar&quot;;&quot;Ativar&quot;;&quot;Desativar&quot;"/>
    <numFmt numFmtId="187" formatCode="[$€-2]\ #,##0.00_);[Red]\([$€-2]\ #,##0.00\)"/>
    <numFmt numFmtId="188" formatCode="&quot;R$ &quot;#,##0.00"/>
  </numFmts>
  <fonts count="30">
    <font>
      <sz val="10"/>
      <name val="Arial"/>
      <family val="0"/>
    </font>
    <font>
      <b/>
      <sz val="10"/>
      <name val="Arial"/>
      <family val="0"/>
    </font>
    <font>
      <i/>
      <sz val="10"/>
      <name val="Arial"/>
      <family val="0"/>
    </font>
    <font>
      <b/>
      <i/>
      <sz val="10"/>
      <name val="Arial"/>
      <family val="0"/>
    </font>
    <font>
      <sz val="9"/>
      <name val="Arial"/>
      <family val="2"/>
    </font>
    <font>
      <b/>
      <sz val="9"/>
      <name val="Arial"/>
      <family val="2"/>
    </font>
    <font>
      <b/>
      <sz val="8"/>
      <name val="Arial"/>
      <family val="2"/>
    </font>
    <font>
      <b/>
      <sz val="6"/>
      <name val="Arial"/>
      <family val="0"/>
    </font>
    <font>
      <sz val="6"/>
      <name val="Arial"/>
      <family val="2"/>
    </font>
    <font>
      <b/>
      <sz val="7"/>
      <name val="Arial"/>
      <family val="2"/>
    </font>
    <font>
      <b/>
      <sz val="12"/>
      <name val="Arial"/>
      <family val="2"/>
    </font>
    <font>
      <sz val="8"/>
      <name val="Arial"/>
      <family val="2"/>
    </font>
    <font>
      <sz val="7"/>
      <name val="Arial"/>
      <family val="2"/>
    </font>
    <font>
      <u val="single"/>
      <sz val="10.5"/>
      <color indexed="12"/>
      <name val="Arial"/>
      <family val="0"/>
    </font>
    <font>
      <u val="single"/>
      <sz val="10.5"/>
      <color indexed="36"/>
      <name val="Arial"/>
      <family val="0"/>
    </font>
    <font>
      <sz val="5"/>
      <name val="Arial"/>
      <family val="2"/>
    </font>
    <font>
      <sz val="9"/>
      <color indexed="10"/>
      <name val="Arial"/>
      <family val="2"/>
    </font>
    <font>
      <sz val="8"/>
      <name val="Tahoma"/>
      <family val="0"/>
    </font>
    <font>
      <b/>
      <sz val="9"/>
      <color indexed="10"/>
      <name val="Arial"/>
      <family val="2"/>
    </font>
    <font>
      <b/>
      <sz val="9"/>
      <color indexed="56"/>
      <name val="Arial"/>
      <family val="2"/>
    </font>
    <font>
      <sz val="9"/>
      <color indexed="8"/>
      <name val="Arial"/>
      <family val="2"/>
    </font>
    <font>
      <sz val="8"/>
      <color indexed="22"/>
      <name val="Arial"/>
      <family val="2"/>
    </font>
    <font>
      <sz val="11"/>
      <name val="Arial"/>
      <family val="2"/>
    </font>
    <font>
      <sz val="9"/>
      <color indexed="32"/>
      <name val="Arial"/>
      <family val="2"/>
    </font>
    <font>
      <sz val="9"/>
      <color indexed="12"/>
      <name val="Arial"/>
      <family val="2"/>
    </font>
    <font>
      <b/>
      <sz val="9"/>
      <color indexed="12"/>
      <name val="Arial"/>
      <family val="2"/>
    </font>
    <font>
      <b/>
      <sz val="9"/>
      <color indexed="8"/>
      <name val="Arial"/>
      <family val="2"/>
    </font>
    <font>
      <b/>
      <sz val="8"/>
      <name val="Tahoma"/>
      <family val="0"/>
    </font>
    <font>
      <b/>
      <sz val="10"/>
      <color indexed="56"/>
      <name val="Arial"/>
      <family val="2"/>
    </font>
    <font>
      <sz val="9"/>
      <color indexed="22"/>
      <name val="Arial"/>
      <family val="2"/>
    </font>
  </fonts>
  <fills count="6">
    <fill>
      <patternFill/>
    </fill>
    <fill>
      <patternFill patternType="gray125"/>
    </fill>
    <fill>
      <patternFill patternType="solid">
        <fgColor indexed="9"/>
        <bgColor indexed="64"/>
      </patternFill>
    </fill>
    <fill>
      <patternFill patternType="solid">
        <fgColor indexed="65"/>
        <bgColor indexed="64"/>
      </patternFill>
    </fill>
    <fill>
      <patternFill patternType="lightUp"/>
    </fill>
    <fill>
      <patternFill patternType="solid">
        <fgColor indexed="9"/>
        <bgColor indexed="64"/>
      </patternFill>
    </fill>
  </fills>
  <borders count="44">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style="thin"/>
      <right style="thin"/>
      <top>
        <color indexed="63"/>
      </top>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style="thin"/>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color indexed="63"/>
      </bottom>
    </border>
    <border>
      <left style="medium"/>
      <right style="thin"/>
      <top>
        <color indexed="63"/>
      </top>
      <bottom style="medium"/>
    </border>
    <border>
      <left style="medium"/>
      <right style="thin"/>
      <top style="thin"/>
      <bottom style="medium"/>
    </border>
    <border>
      <left style="thin"/>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9">
    <xf numFmtId="0" fontId="0" fillId="0" borderId="0" xfId="0" applyAlignment="1">
      <alignment/>
    </xf>
    <xf numFmtId="4" fontId="4" fillId="0" borderId="1" xfId="0" applyNumberFormat="1" applyFont="1" applyFill="1" applyBorder="1" applyAlignment="1">
      <alignment horizontal="justify" vertical="center" wrapText="1"/>
    </xf>
    <xf numFmtId="0" fontId="5" fillId="2" borderId="0" xfId="0" applyFont="1" applyFill="1" applyBorder="1" applyAlignment="1">
      <alignment vertical="center" wrapText="1"/>
    </xf>
    <xf numFmtId="0" fontId="0" fillId="0" borderId="0" xfId="0" applyFont="1" applyAlignment="1">
      <alignment vertical="center" wrapText="1"/>
    </xf>
    <xf numFmtId="0" fontId="11" fillId="0" borderId="0" xfId="0" applyFont="1" applyAlignment="1">
      <alignment vertical="center" wrapText="1"/>
    </xf>
    <xf numFmtId="4" fontId="11" fillId="0" borderId="0" xfId="0" applyNumberFormat="1" applyFont="1" applyAlignment="1">
      <alignment vertical="center" wrapText="1"/>
    </xf>
    <xf numFmtId="0" fontId="12" fillId="0" borderId="0" xfId="0" applyFont="1" applyAlignment="1">
      <alignment vertical="center" wrapText="1"/>
    </xf>
    <xf numFmtId="49" fontId="12" fillId="0" borderId="1" xfId="0" applyNumberFormat="1" applyFont="1" applyBorder="1" applyAlignment="1">
      <alignment vertical="center" wrapText="1"/>
    </xf>
    <xf numFmtId="4" fontId="11" fillId="0" borderId="1" xfId="0" applyNumberFormat="1" applyFont="1" applyBorder="1" applyAlignment="1">
      <alignment vertical="center" wrapText="1"/>
    </xf>
    <xf numFmtId="9" fontId="12" fillId="0" borderId="1" xfId="20" applyFont="1" applyBorder="1" applyAlignment="1">
      <alignment vertical="center" wrapText="1"/>
    </xf>
    <xf numFmtId="0" fontId="1" fillId="0" borderId="0" xfId="0" applyFont="1" applyBorder="1" applyAlignment="1">
      <alignment vertical="center" wrapText="1"/>
    </xf>
    <xf numFmtId="0" fontId="4" fillId="0" borderId="0" xfId="0" applyFont="1" applyBorder="1" applyAlignment="1">
      <alignment vertical="center" wrapText="1"/>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0" fontId="1" fillId="0" borderId="0" xfId="0" applyNumberFormat="1" applyFont="1" applyFill="1" applyBorder="1" applyAlignment="1">
      <alignment horizontal="right" vertical="center"/>
    </xf>
    <xf numFmtId="0" fontId="4" fillId="0" borderId="0" xfId="0" applyFont="1" applyFill="1" applyBorder="1" applyAlignment="1">
      <alignment vertical="center"/>
    </xf>
    <xf numFmtId="49" fontId="1" fillId="0" borderId="0" xfId="0" applyNumberFormat="1" applyFont="1" applyFill="1" applyBorder="1" applyAlignment="1">
      <alignment horizontal="left" vertical="center"/>
    </xf>
    <xf numFmtId="0" fontId="15" fillId="0" borderId="0" xfId="0" applyFont="1" applyFill="1" applyBorder="1" applyAlignment="1">
      <alignment horizontal="center" vertical="center" wrapText="1"/>
    </xf>
    <xf numFmtId="49" fontId="5" fillId="0" borderId="2" xfId="0" applyNumberFormat="1" applyFont="1" applyFill="1" applyBorder="1" applyAlignment="1">
      <alignment horizontal="justify" vertical="center"/>
    </xf>
    <xf numFmtId="49" fontId="5"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center" vertical="center"/>
    </xf>
    <xf numFmtId="169" fontId="4" fillId="0" borderId="1" xfId="0" applyNumberFormat="1" applyFont="1" applyFill="1" applyBorder="1" applyAlignment="1">
      <alignment horizontal="justify" vertical="center"/>
    </xf>
    <xf numFmtId="169"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4" fontId="5" fillId="0" borderId="1" xfId="0" applyNumberFormat="1" applyFont="1" applyFill="1" applyBorder="1" applyAlignment="1">
      <alignment horizontal="right" vertical="center"/>
    </xf>
    <xf numFmtId="49" fontId="4" fillId="0" borderId="2" xfId="0" applyNumberFormat="1" applyFont="1" applyFill="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169" fontId="4" fillId="0" borderId="1" xfId="21" applyNumberFormat="1" applyFont="1" applyFill="1" applyBorder="1" applyAlignment="1">
      <alignment vertical="center"/>
    </xf>
    <xf numFmtId="4" fontId="4" fillId="0" borderId="1" xfId="21" applyNumberFormat="1" applyFont="1" applyFill="1" applyBorder="1" applyAlignment="1">
      <alignment horizontal="right" vertical="center"/>
    </xf>
    <xf numFmtId="0" fontId="0" fillId="0" borderId="0" xfId="0" applyFont="1" applyFill="1" applyAlignment="1">
      <alignment vertical="center"/>
    </xf>
    <xf numFmtId="49" fontId="4" fillId="0" borderId="1" xfId="0" applyNumberFormat="1" applyFont="1" applyFill="1" applyBorder="1" applyAlignment="1">
      <alignment horizontal="justify" vertical="center" wrapText="1"/>
    </xf>
    <xf numFmtId="169" fontId="4" fillId="0" borderId="1" xfId="0" applyNumberFormat="1" applyFont="1" applyFill="1" applyBorder="1" applyAlignment="1">
      <alignment vertical="center"/>
    </xf>
    <xf numFmtId="169" fontId="4" fillId="0" borderId="1" xfId="21" applyNumberFormat="1" applyFont="1" applyFill="1" applyBorder="1" applyAlignment="1">
      <alignment horizontal="right" vertical="center"/>
    </xf>
    <xf numFmtId="0" fontId="4" fillId="0" borderId="1" xfId="0" applyFont="1" applyFill="1" applyBorder="1" applyAlignment="1">
      <alignment horizontal="justify" vertical="center" wrapText="1"/>
    </xf>
    <xf numFmtId="49" fontId="4" fillId="0" borderId="2" xfId="0" applyNumberFormat="1" applyFont="1" applyFill="1" applyBorder="1" applyAlignment="1">
      <alignment horizontal="justify" vertical="center"/>
    </xf>
    <xf numFmtId="49" fontId="4" fillId="0" borderId="1" xfId="0" applyNumberFormat="1" applyFont="1" applyFill="1" applyBorder="1" applyAlignment="1">
      <alignment vertical="center" wrapText="1"/>
    </xf>
    <xf numFmtId="0" fontId="4" fillId="0" borderId="0" xfId="0" applyFont="1" applyFill="1" applyBorder="1" applyAlignment="1">
      <alignment horizontal="center" vertical="center"/>
    </xf>
    <xf numFmtId="168" fontId="4" fillId="0" borderId="0" xfId="0" applyNumberFormat="1" applyFont="1" applyFill="1" applyBorder="1" applyAlignment="1">
      <alignment vertical="center"/>
    </xf>
    <xf numFmtId="168" fontId="4" fillId="0" borderId="0" xfId="0" applyNumberFormat="1" applyFont="1" applyFill="1" applyBorder="1" applyAlignment="1">
      <alignment horizontal="right" vertical="center"/>
    </xf>
    <xf numFmtId="0" fontId="4" fillId="0" borderId="0" xfId="0" applyFont="1" applyFill="1" applyAlignment="1">
      <alignment vertical="center"/>
    </xf>
    <xf numFmtId="0" fontId="11" fillId="0" borderId="0" xfId="0" applyFont="1" applyFill="1" applyAlignment="1">
      <alignment vertical="center"/>
    </xf>
    <xf numFmtId="9" fontId="12" fillId="0" borderId="3" xfId="20" applyFont="1" applyBorder="1" applyAlignment="1">
      <alignment vertical="center" wrapText="1"/>
    </xf>
    <xf numFmtId="49" fontId="12" fillId="0" borderId="2"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6" fillId="0" borderId="6" xfId="0" applyFont="1" applyBorder="1" applyAlignment="1">
      <alignment horizontal="right" vertical="center" wrapText="1"/>
    </xf>
    <xf numFmtId="0" fontId="6" fillId="0" borderId="0" xfId="0" applyFont="1" applyAlignment="1">
      <alignment vertical="center" wrapText="1"/>
    </xf>
    <xf numFmtId="0" fontId="6" fillId="0" borderId="4" xfId="0" applyFont="1" applyBorder="1" applyAlignment="1">
      <alignment horizontal="right" vertical="center" wrapText="1"/>
    </xf>
    <xf numFmtId="9" fontId="6" fillId="0" borderId="4" xfId="20" applyFont="1" applyBorder="1" applyAlignment="1">
      <alignment horizontal="center" vertical="center" wrapText="1"/>
    </xf>
    <xf numFmtId="4" fontId="6" fillId="0" borderId="4" xfId="0" applyNumberFormat="1" applyFont="1" applyBorder="1" applyAlignment="1">
      <alignment vertical="center" wrapText="1"/>
    </xf>
    <xf numFmtId="4" fontId="6" fillId="0" borderId="6" xfId="0" applyNumberFormat="1" applyFont="1" applyBorder="1" applyAlignment="1">
      <alignment vertical="center" wrapText="1"/>
    </xf>
    <xf numFmtId="4" fontId="6" fillId="0" borderId="4" xfId="0" applyNumberFormat="1" applyFont="1" applyBorder="1" applyAlignment="1">
      <alignment horizontal="right" vertical="center" wrapText="1"/>
    </xf>
    <xf numFmtId="49" fontId="5" fillId="0" borderId="1" xfId="0" applyNumberFormat="1" applyFont="1" applyFill="1" applyBorder="1" applyAlignment="1">
      <alignment horizontal="center" vertical="center"/>
    </xf>
    <xf numFmtId="169" fontId="5" fillId="0" borderId="1" xfId="21" applyNumberFormat="1" applyFont="1" applyFill="1" applyBorder="1" applyAlignment="1">
      <alignment vertical="center"/>
    </xf>
    <xf numFmtId="4" fontId="5" fillId="0" borderId="1" xfId="21" applyNumberFormat="1" applyFont="1" applyFill="1" applyBorder="1" applyAlignment="1">
      <alignment horizontal="right" vertical="center"/>
    </xf>
    <xf numFmtId="0" fontId="1" fillId="0" borderId="0" xfId="0" applyFont="1" applyFill="1" applyAlignment="1">
      <alignment vertical="center"/>
    </xf>
    <xf numFmtId="4" fontId="4" fillId="0" borderId="3" xfId="0" applyNumberFormat="1" applyFont="1" applyFill="1" applyBorder="1" applyAlignment="1">
      <alignment horizontal="right" vertical="center"/>
    </xf>
    <xf numFmtId="0" fontId="4" fillId="0" borderId="0" xfId="0" applyFont="1" applyBorder="1" applyAlignment="1" applyProtection="1">
      <alignment horizontal="left"/>
      <protection/>
    </xf>
    <xf numFmtId="0" fontId="4" fillId="0" borderId="0" xfId="19" applyFo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6" fillId="0" borderId="0" xfId="0" applyFont="1" applyBorder="1" applyAlignment="1" applyProtection="1">
      <alignment/>
      <protection/>
    </xf>
    <xf numFmtId="0" fontId="21" fillId="0" borderId="0" xfId="0" applyFont="1" applyFill="1" applyAlignment="1" applyProtection="1">
      <alignment horizontal="left"/>
      <protection/>
    </xf>
    <xf numFmtId="0" fontId="4" fillId="0" borderId="0" xfId="19" applyFont="1" applyBorder="1" applyProtection="1">
      <alignment/>
      <protection/>
    </xf>
    <xf numFmtId="0" fontId="22" fillId="0" borderId="0" xfId="19" applyFont="1" applyBorder="1" applyProtection="1">
      <alignment/>
      <protection/>
    </xf>
    <xf numFmtId="0" fontId="4" fillId="0" borderId="7" xfId="19" applyFont="1" applyBorder="1" applyAlignment="1" applyProtection="1">
      <alignment horizontal="centerContinuous"/>
      <protection/>
    </xf>
    <xf numFmtId="0" fontId="4" fillId="0" borderId="8" xfId="19" applyFont="1" applyBorder="1" applyAlignment="1" applyProtection="1">
      <alignment horizontal="centerContinuous"/>
      <protection/>
    </xf>
    <xf numFmtId="0" fontId="4" fillId="0" borderId="0" xfId="19" applyFont="1" applyBorder="1" applyAlignment="1" applyProtection="1">
      <alignment horizontal="centerContinuous"/>
      <protection/>
    </xf>
    <xf numFmtId="0" fontId="4" fillId="0" borderId="9" xfId="19" applyFont="1" applyBorder="1" applyProtection="1">
      <alignment/>
      <protection/>
    </xf>
    <xf numFmtId="0" fontId="16" fillId="0" borderId="0" xfId="19" applyFont="1" applyBorder="1" applyProtection="1">
      <alignment/>
      <protection/>
    </xf>
    <xf numFmtId="0" fontId="4" fillId="0" borderId="0" xfId="19" applyFont="1" applyAlignment="1" applyProtection="1">
      <alignment/>
      <protection/>
    </xf>
    <xf numFmtId="0" fontId="4" fillId="0" borderId="7" xfId="19" applyFont="1" applyBorder="1" applyProtection="1">
      <alignment/>
      <protection/>
    </xf>
    <xf numFmtId="0" fontId="4" fillId="0" borderId="10" xfId="19" applyFont="1" applyBorder="1" applyAlignment="1" applyProtection="1">
      <alignment horizontal="centerContinuous"/>
      <protection/>
    </xf>
    <xf numFmtId="0" fontId="4" fillId="0" borderId="11" xfId="19" applyFont="1" applyBorder="1" applyAlignment="1" applyProtection="1">
      <alignment horizontal="centerContinuous"/>
      <protection/>
    </xf>
    <xf numFmtId="0" fontId="4" fillId="0" borderId="12" xfId="19" applyFont="1" applyBorder="1" applyProtection="1">
      <alignment/>
      <protection/>
    </xf>
    <xf numFmtId="0" fontId="4" fillId="0" borderId="0" xfId="19" applyFont="1" applyAlignment="1" applyProtection="1">
      <alignment vertical="center"/>
      <protection/>
    </xf>
    <xf numFmtId="0" fontId="6" fillId="3" borderId="7" xfId="19" applyFont="1" applyFill="1" applyBorder="1" applyAlignment="1" applyProtection="1">
      <alignment horizontal="centerContinuous"/>
      <protection/>
    </xf>
    <xf numFmtId="0" fontId="5" fillId="3" borderId="0" xfId="19" applyFont="1" applyFill="1" applyBorder="1" applyAlignment="1" applyProtection="1">
      <alignment horizontal="centerContinuous"/>
      <protection/>
    </xf>
    <xf numFmtId="0" fontId="5" fillId="0" borderId="0" xfId="19" applyFont="1" applyBorder="1" applyAlignment="1" applyProtection="1">
      <alignment horizontal="left"/>
      <protection/>
    </xf>
    <xf numFmtId="0" fontId="6" fillId="3" borderId="0" xfId="19" applyFont="1" applyFill="1" applyBorder="1" applyAlignment="1" applyProtection="1">
      <alignment horizontal="centerContinuous"/>
      <protection/>
    </xf>
    <xf numFmtId="10" fontId="5" fillId="3" borderId="0" xfId="19" applyNumberFormat="1" applyFont="1" applyFill="1" applyBorder="1" applyAlignment="1" applyProtection="1">
      <alignment horizontal="center"/>
      <protection/>
    </xf>
    <xf numFmtId="0" fontId="4" fillId="0" borderId="0" xfId="19" applyFont="1" applyFill="1" applyBorder="1" applyAlignment="1" applyProtection="1">
      <alignment horizontal="center"/>
      <protection/>
    </xf>
    <xf numFmtId="0" fontId="5" fillId="3" borderId="13" xfId="19" applyFont="1" applyFill="1" applyBorder="1" applyAlignment="1" applyProtection="1">
      <alignment horizontal="centerContinuous"/>
      <protection/>
    </xf>
    <xf numFmtId="0" fontId="5" fillId="0" borderId="14" xfId="19" applyFont="1" applyBorder="1" applyAlignment="1" applyProtection="1">
      <alignment horizontal="left"/>
      <protection/>
    </xf>
    <xf numFmtId="0" fontId="6" fillId="3" borderId="14" xfId="19" applyFont="1" applyFill="1" applyBorder="1" applyAlignment="1" applyProtection="1">
      <alignment horizontal="centerContinuous"/>
      <protection/>
    </xf>
    <xf numFmtId="0" fontId="5" fillId="3" borderId="15" xfId="19" applyFont="1" applyFill="1" applyBorder="1" applyAlignment="1" applyProtection="1">
      <alignment horizontal="centerContinuous"/>
      <protection/>
    </xf>
    <xf numFmtId="0" fontId="5" fillId="0" borderId="7" xfId="19" applyFont="1" applyBorder="1" applyAlignment="1" applyProtection="1">
      <alignment horizontal="left"/>
      <protection/>
    </xf>
    <xf numFmtId="0" fontId="11" fillId="0" borderId="16" xfId="19" applyFont="1" applyFill="1" applyBorder="1" applyAlignment="1" applyProtection="1">
      <alignment horizontal="right"/>
      <protection/>
    </xf>
    <xf numFmtId="0" fontId="24" fillId="0" borderId="0" xfId="0" applyFont="1" applyAlignment="1" applyProtection="1">
      <alignment horizontal="centerContinuous"/>
      <protection/>
    </xf>
    <xf numFmtId="14" fontId="26" fillId="0" borderId="0" xfId="0" applyNumberFormat="1" applyFont="1" applyBorder="1" applyAlignment="1" applyProtection="1">
      <alignment horizontal="left"/>
      <protection locked="0"/>
    </xf>
    <xf numFmtId="0" fontId="4" fillId="0" borderId="0" xfId="0" applyFont="1" applyBorder="1" applyAlignment="1">
      <alignment horizontal="left"/>
    </xf>
    <xf numFmtId="9" fontId="16" fillId="0" borderId="1" xfId="20" applyFont="1" applyBorder="1" applyAlignment="1" applyProtection="1">
      <alignment horizontal="center"/>
      <protection locked="0"/>
    </xf>
    <xf numFmtId="0" fontId="4" fillId="0" borderId="17" xfId="19" applyFont="1" applyBorder="1" applyAlignment="1" applyProtection="1">
      <alignment horizontal="centerContinuous"/>
      <protection/>
    </xf>
    <xf numFmtId="0" fontId="4" fillId="0" borderId="14" xfId="19" applyFont="1" applyBorder="1" applyAlignment="1" applyProtection="1">
      <alignment horizontal="centerContinuous"/>
      <protection/>
    </xf>
    <xf numFmtId="0" fontId="4" fillId="0" borderId="18" xfId="19" applyFont="1" applyBorder="1" applyAlignment="1" applyProtection="1">
      <alignment horizontal="centerContinuous"/>
      <protection/>
    </xf>
    <xf numFmtId="0" fontId="5" fillId="0" borderId="10" xfId="19" applyFont="1" applyFill="1" applyBorder="1" applyAlignment="1" applyProtection="1">
      <alignment horizontal="centerContinuous" vertical="center"/>
      <protection/>
    </xf>
    <xf numFmtId="0" fontId="5" fillId="0" borderId="11" xfId="19" applyFont="1" applyFill="1" applyBorder="1" applyAlignment="1" applyProtection="1">
      <alignment horizontal="left" vertical="center"/>
      <protection/>
    </xf>
    <xf numFmtId="0" fontId="5" fillId="0" borderId="11" xfId="19" applyFont="1" applyFill="1" applyBorder="1" applyAlignment="1" applyProtection="1">
      <alignment horizontal="centerContinuous" vertical="center"/>
      <protection/>
    </xf>
    <xf numFmtId="0" fontId="4" fillId="0" borderId="19" xfId="19" applyFont="1" applyBorder="1" applyProtection="1">
      <alignment/>
      <protection/>
    </xf>
    <xf numFmtId="0" fontId="4" fillId="0" borderId="20" xfId="19" applyFont="1" applyBorder="1" applyProtection="1">
      <alignment/>
      <protection/>
    </xf>
    <xf numFmtId="0" fontId="4"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4" fillId="0" borderId="0" xfId="0" applyFont="1" applyBorder="1" applyAlignment="1" applyProtection="1">
      <alignment/>
      <protection/>
    </xf>
    <xf numFmtId="0" fontId="4" fillId="0" borderId="0" xfId="0" applyFont="1" applyAlignment="1">
      <alignment/>
    </xf>
    <xf numFmtId="0" fontId="0" fillId="0" borderId="0" xfId="0" applyFont="1" applyAlignment="1">
      <alignment/>
    </xf>
    <xf numFmtId="0" fontId="20" fillId="0" borderId="0" xfId="0" applyFont="1" applyBorder="1" applyAlignment="1">
      <alignment horizontal="left"/>
    </xf>
    <xf numFmtId="0" fontId="4" fillId="0" borderId="0" xfId="0" applyFont="1" applyBorder="1" applyAlignment="1" applyProtection="1">
      <alignment horizontal="centerContinuous"/>
      <protection locked="0"/>
    </xf>
    <xf numFmtId="0" fontId="29" fillId="0" borderId="0" xfId="19" applyFont="1" applyProtection="1">
      <alignment/>
      <protection/>
    </xf>
    <xf numFmtId="0" fontId="29" fillId="0" borderId="0" xfId="19" applyFont="1" applyAlignment="1" applyProtection="1">
      <alignment/>
      <protection/>
    </xf>
    <xf numFmtId="10" fontId="4" fillId="4" borderId="20" xfId="19" applyNumberFormat="1" applyFont="1" applyFill="1" applyBorder="1" applyAlignment="1" applyProtection="1">
      <alignment/>
      <protection/>
    </xf>
    <xf numFmtId="0" fontId="0" fillId="0" borderId="14" xfId="0" applyFont="1" applyBorder="1" applyAlignment="1">
      <alignment/>
    </xf>
    <xf numFmtId="0" fontId="6" fillId="0" borderId="14" xfId="19" applyFont="1" applyBorder="1" applyAlignment="1" applyProtection="1">
      <alignment horizontal="left"/>
      <protection/>
    </xf>
    <xf numFmtId="0" fontId="11" fillId="0" borderId="21" xfId="19" applyFont="1" applyFill="1" applyBorder="1" applyAlignment="1" applyProtection="1">
      <alignment horizontal="right"/>
      <protection/>
    </xf>
    <xf numFmtId="0" fontId="0" fillId="0" borderId="7" xfId="0" applyFont="1" applyBorder="1" applyAlignment="1">
      <alignment/>
    </xf>
    <xf numFmtId="0" fontId="6" fillId="0" borderId="7" xfId="19" applyFont="1" applyBorder="1" applyAlignment="1" applyProtection="1">
      <alignment horizontal="left"/>
      <protection/>
    </xf>
    <xf numFmtId="0" fontId="0" fillId="0" borderId="0" xfId="0" applyFont="1" applyBorder="1" applyAlignment="1">
      <alignment/>
    </xf>
    <xf numFmtId="0" fontId="4" fillId="0" borderId="22" xfId="19" applyFont="1" applyBorder="1" applyProtection="1">
      <alignment/>
      <protection/>
    </xf>
    <xf numFmtId="9" fontId="16" fillId="0" borderId="22" xfId="20" applyFont="1" applyBorder="1" applyAlignment="1" applyProtection="1">
      <alignment horizontal="center"/>
      <protection locked="0"/>
    </xf>
    <xf numFmtId="0" fontId="4" fillId="0" borderId="1" xfId="19" applyFont="1" applyBorder="1" applyProtection="1">
      <alignment/>
      <protection/>
    </xf>
    <xf numFmtId="0" fontId="4" fillId="0" borderId="1" xfId="19" applyFont="1" applyBorder="1" applyAlignment="1" applyProtection="1">
      <alignment/>
      <protection/>
    </xf>
    <xf numFmtId="0" fontId="4" fillId="0" borderId="1" xfId="19" applyFont="1" applyBorder="1" applyProtection="1">
      <alignment/>
      <protection locked="0"/>
    </xf>
    <xf numFmtId="0" fontId="9" fillId="0" borderId="0" xfId="0" applyFont="1" applyAlignment="1">
      <alignment vertical="center" wrapText="1"/>
    </xf>
    <xf numFmtId="0" fontId="11" fillId="0" borderId="7" xfId="0" applyFont="1" applyBorder="1" applyAlignment="1" applyProtection="1">
      <alignment/>
      <protection/>
    </xf>
    <xf numFmtId="0" fontId="4" fillId="0" borderId="7" xfId="19" applyFont="1" applyBorder="1" applyProtection="1">
      <alignment/>
      <protection locked="0"/>
    </xf>
    <xf numFmtId="0" fontId="11" fillId="0" borderId="7" xfId="0" applyFont="1" applyBorder="1" applyAlignment="1" applyProtection="1">
      <alignment horizontal="left"/>
      <protection/>
    </xf>
    <xf numFmtId="0" fontId="5" fillId="0" borderId="0" xfId="0" applyFont="1" applyBorder="1" applyAlignment="1" applyProtection="1">
      <alignment horizontal="left"/>
      <protection/>
    </xf>
    <xf numFmtId="0" fontId="1" fillId="0" borderId="0" xfId="0" applyFont="1" applyBorder="1" applyAlignment="1" applyProtection="1">
      <alignment horizontal="left"/>
      <protection locked="0"/>
    </xf>
    <xf numFmtId="0" fontId="5" fillId="0" borderId="0" xfId="0" applyFont="1" applyBorder="1" applyAlignment="1" applyProtection="1">
      <alignment horizontal="centerContinuous"/>
      <protection/>
    </xf>
    <xf numFmtId="0" fontId="19" fillId="0" borderId="0" xfId="0" applyFont="1" applyBorder="1" applyAlignment="1" applyProtection="1">
      <alignment horizontal="left"/>
      <protection/>
    </xf>
    <xf numFmtId="0" fontId="4" fillId="0" borderId="0" xfId="0" applyFont="1" applyBorder="1" applyAlignment="1" applyProtection="1">
      <alignment horizontal="centerContinuous"/>
      <protection/>
    </xf>
    <xf numFmtId="0" fontId="16" fillId="0" borderId="0" xfId="0" applyFont="1" applyBorder="1" applyAlignment="1" applyProtection="1">
      <alignment horizontal="left"/>
      <protection/>
    </xf>
    <xf numFmtId="0" fontId="20" fillId="0" borderId="0" xfId="0" applyFont="1" applyBorder="1" applyAlignment="1" applyProtection="1">
      <alignment horizontal="left"/>
      <protection/>
    </xf>
    <xf numFmtId="3" fontId="4" fillId="0" borderId="0" xfId="0" applyNumberFormat="1" applyFont="1" applyBorder="1" applyAlignment="1" applyProtection="1">
      <alignment horizontal="centerContinuous"/>
      <protection locked="0"/>
    </xf>
    <xf numFmtId="0" fontId="1" fillId="0" borderId="0" xfId="19" applyFont="1" applyBorder="1" applyAlignment="1" applyProtection="1">
      <alignment horizontal="centerContinuous"/>
      <protection/>
    </xf>
    <xf numFmtId="10" fontId="12" fillId="0" borderId="1" xfId="20" applyNumberFormat="1" applyFont="1" applyBorder="1" applyAlignment="1">
      <alignment horizontal="center" vertical="center" wrapText="1"/>
    </xf>
    <xf numFmtId="10" fontId="6" fillId="0" borderId="6" xfId="20" applyNumberFormat="1" applyFont="1" applyBorder="1" applyAlignment="1">
      <alignment horizontal="center" vertical="center" wrapText="1"/>
    </xf>
    <xf numFmtId="172" fontId="9" fillId="0" borderId="6" xfId="20" applyNumberFormat="1" applyFont="1" applyBorder="1" applyAlignment="1">
      <alignment vertical="center" wrapText="1"/>
    </xf>
    <xf numFmtId="172" fontId="9" fillId="0" borderId="4" xfId="20" applyNumberFormat="1" applyFont="1" applyBorder="1" applyAlignment="1">
      <alignment vertical="center" wrapText="1"/>
    </xf>
    <xf numFmtId="172" fontId="9" fillId="0" borderId="23" xfId="20" applyNumberFormat="1" applyFont="1" applyBorder="1" applyAlignment="1">
      <alignment vertical="center" wrapText="1"/>
    </xf>
    <xf numFmtId="172" fontId="9" fillId="0" borderId="5" xfId="20" applyNumberFormat="1" applyFont="1" applyBorder="1" applyAlignment="1">
      <alignment vertical="center" wrapText="1"/>
    </xf>
    <xf numFmtId="10" fontId="4" fillId="0" borderId="22" xfId="20" applyNumberFormat="1" applyFont="1" applyBorder="1" applyAlignment="1" applyProtection="1">
      <alignment horizontal="center"/>
      <protection locked="0"/>
    </xf>
    <xf numFmtId="10" fontId="4" fillId="0" borderId="1" xfId="20" applyNumberFormat="1" applyFont="1" applyBorder="1" applyAlignment="1" applyProtection="1">
      <alignment horizontal="center"/>
      <protection locked="0"/>
    </xf>
    <xf numFmtId="10" fontId="4" fillId="0" borderId="9" xfId="19" applyNumberFormat="1" applyFont="1" applyBorder="1" applyProtection="1">
      <alignment/>
      <protection/>
    </xf>
    <xf numFmtId="10" fontId="4" fillId="0" borderId="12" xfId="19" applyNumberFormat="1" applyFont="1" applyBorder="1" applyProtection="1">
      <alignment/>
      <protection/>
    </xf>
    <xf numFmtId="10" fontId="1" fillId="0" borderId="20" xfId="20" applyNumberFormat="1" applyFont="1" applyFill="1" applyBorder="1" applyAlignment="1" applyProtection="1">
      <alignment horizontal="center"/>
      <protection/>
    </xf>
    <xf numFmtId="10" fontId="5" fillId="0" borderId="0" xfId="19" applyNumberFormat="1" applyFont="1" applyFill="1" applyBorder="1" applyAlignment="1" applyProtection="1">
      <alignment horizontal="center"/>
      <protection/>
    </xf>
    <xf numFmtId="0" fontId="11" fillId="0" borderId="24" xfId="19" applyFont="1" applyBorder="1" applyAlignment="1" applyProtection="1">
      <alignment horizontal="centerContinuous"/>
      <protection/>
    </xf>
    <xf numFmtId="0" fontId="6" fillId="0" borderId="6" xfId="19" applyFont="1" applyBorder="1" applyAlignment="1" applyProtection="1">
      <alignment horizontal="centerContinuous"/>
      <protection/>
    </xf>
    <xf numFmtId="0" fontId="11" fillId="0" borderId="6" xfId="19" applyFont="1" applyBorder="1" applyAlignment="1" applyProtection="1">
      <alignment horizontal="centerContinuous"/>
      <protection/>
    </xf>
    <xf numFmtId="0" fontId="11" fillId="0" borderId="25" xfId="19" applyFont="1" applyBorder="1" applyAlignment="1" applyProtection="1">
      <alignment horizontal="centerContinuous"/>
      <protection/>
    </xf>
    <xf numFmtId="0" fontId="11" fillId="0" borderId="6" xfId="19" applyFont="1" applyBorder="1" applyAlignment="1" applyProtection="1">
      <alignment horizontal="center"/>
      <protection/>
    </xf>
    <xf numFmtId="10" fontId="11" fillId="0" borderId="6" xfId="19" applyNumberFormat="1" applyFont="1" applyBorder="1" applyAlignment="1" applyProtection="1">
      <alignment horizontal="center"/>
      <protection/>
    </xf>
    <xf numFmtId="0" fontId="11" fillId="0" borderId="23" xfId="19" applyFont="1" applyBorder="1" applyAlignment="1" applyProtection="1">
      <alignment horizontal="center"/>
      <protection/>
    </xf>
    <xf numFmtId="49" fontId="5" fillId="0" borderId="24" xfId="0" applyNumberFormat="1" applyFont="1" applyFill="1" applyBorder="1" applyAlignment="1">
      <alignment horizontal="justify" vertical="center"/>
    </xf>
    <xf numFmtId="49" fontId="5" fillId="0" borderId="6" xfId="0" applyNumberFormat="1" applyFont="1" applyFill="1" applyBorder="1" applyAlignment="1">
      <alignment horizontal="justify" vertical="center" wrapText="1"/>
    </xf>
    <xf numFmtId="49" fontId="4" fillId="0" borderId="6" xfId="0" applyNumberFormat="1" applyFont="1" applyFill="1" applyBorder="1" applyAlignment="1">
      <alignment horizontal="center" vertical="center"/>
    </xf>
    <xf numFmtId="169" fontId="4" fillId="0" borderId="6" xfId="0" applyNumberFormat="1" applyFont="1" applyFill="1" applyBorder="1" applyAlignment="1">
      <alignment horizontal="justify" vertical="center"/>
    </xf>
    <xf numFmtId="169" fontId="4" fillId="0" borderId="6" xfId="0" applyNumberFormat="1" applyFont="1" applyFill="1" applyBorder="1" applyAlignment="1">
      <alignment horizontal="right" vertical="center"/>
    </xf>
    <xf numFmtId="4" fontId="5" fillId="0" borderId="3" xfId="0" applyNumberFormat="1" applyFont="1" applyFill="1" applyBorder="1" applyAlignment="1">
      <alignment horizontal="right" vertical="center"/>
    </xf>
    <xf numFmtId="10" fontId="23" fillId="0" borderId="26" xfId="20" applyNumberFormat="1" applyFont="1" applyFill="1" applyBorder="1" applyAlignment="1" applyProtection="1">
      <alignment horizontal="center"/>
      <protection/>
    </xf>
    <xf numFmtId="10" fontId="23" fillId="0" borderId="3" xfId="20" applyNumberFormat="1" applyFont="1" applyFill="1" applyBorder="1" applyAlignment="1" applyProtection="1">
      <alignment horizontal="center"/>
      <protection/>
    </xf>
    <xf numFmtId="10" fontId="23" fillId="0" borderId="27" xfId="20" applyNumberFormat="1" applyFont="1" applyFill="1" applyBorder="1" applyAlignment="1" applyProtection="1">
      <alignment horizontal="center"/>
      <protection/>
    </xf>
    <xf numFmtId="10" fontId="23" fillId="0" borderId="28" xfId="20" applyNumberFormat="1" applyFont="1" applyFill="1" applyBorder="1" applyAlignment="1" applyProtection="1">
      <alignment horizontal="center"/>
      <protection/>
    </xf>
    <xf numFmtId="10" fontId="28" fillId="0" borderId="29" xfId="20" applyNumberFormat="1" applyFont="1" applyFill="1" applyBorder="1" applyAlignment="1" applyProtection="1">
      <alignment horizontal="center"/>
      <protection/>
    </xf>
    <xf numFmtId="10" fontId="18" fillId="0" borderId="30" xfId="20" applyNumberFormat="1" applyFont="1" applyFill="1" applyBorder="1" applyAlignment="1" applyProtection="1">
      <alignment horizontal="center"/>
      <protection locked="0"/>
    </xf>
    <xf numFmtId="10" fontId="25" fillId="0" borderId="1" xfId="20" applyNumberFormat="1" applyFont="1" applyFill="1" applyBorder="1" applyAlignment="1" applyProtection="1">
      <alignment horizontal="center"/>
      <protection/>
    </xf>
    <xf numFmtId="9" fontId="0" fillId="0" borderId="0" xfId="20" applyFont="1" applyFill="1" applyBorder="1" applyAlignment="1" applyProtection="1">
      <alignment horizontal="left" vertical="center"/>
      <protection locked="0"/>
    </xf>
    <xf numFmtId="4" fontId="0" fillId="0" borderId="0" xfId="0" applyNumberFormat="1" applyFont="1" applyFill="1" applyBorder="1" applyAlignment="1">
      <alignment horizontal="right" vertical="center"/>
    </xf>
    <xf numFmtId="4" fontId="4" fillId="0" borderId="6" xfId="0" applyNumberFormat="1" applyFont="1" applyFill="1" applyBorder="1" applyAlignment="1">
      <alignment horizontal="right" vertical="center"/>
    </xf>
    <xf numFmtId="4" fontId="5" fillId="0" borderId="6" xfId="0" applyNumberFormat="1" applyFont="1" applyFill="1" applyBorder="1" applyAlignment="1">
      <alignment horizontal="right" vertical="center"/>
    </xf>
    <xf numFmtId="4" fontId="5" fillId="0" borderId="23"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6" fillId="0" borderId="0" xfId="0" applyFont="1" applyAlignment="1">
      <alignment horizontal="center" vertical="center" wrapText="1"/>
    </xf>
    <xf numFmtId="0" fontId="10" fillId="0" borderId="0" xfId="0" applyFont="1" applyFill="1" applyBorder="1" applyAlignment="1">
      <alignment horizontal="center" vertical="center"/>
    </xf>
    <xf numFmtId="169" fontId="4" fillId="0" borderId="1" xfId="21"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4" fontId="5" fillId="0" borderId="33"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1" fillId="0" borderId="0" xfId="0" applyFont="1" applyFill="1" applyBorder="1" applyAlignment="1" applyProtection="1">
      <alignment horizontal="left" vertical="center" wrapText="1"/>
      <protection locked="0"/>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4" fillId="0" borderId="34" xfId="0" applyNumberFormat="1" applyFont="1" applyFill="1" applyBorder="1" applyAlignment="1">
      <alignment horizontal="justify" vertical="center"/>
    </xf>
    <xf numFmtId="4" fontId="4" fillId="0" borderId="35" xfId="0" applyNumberFormat="1" applyFont="1" applyFill="1" applyBorder="1" applyAlignment="1">
      <alignment horizontal="justify" vertical="center" wrapText="1"/>
    </xf>
    <xf numFmtId="0" fontId="4" fillId="0" borderId="35" xfId="0" applyFont="1" applyFill="1" applyBorder="1" applyAlignment="1">
      <alignment horizontal="center" vertical="center"/>
    </xf>
    <xf numFmtId="169" fontId="4" fillId="0" borderId="35" xfId="21" applyNumberFormat="1" applyFont="1" applyFill="1" applyBorder="1" applyAlignment="1">
      <alignment vertical="center"/>
    </xf>
    <xf numFmtId="4" fontId="4" fillId="0" borderId="36" xfId="0" applyNumberFormat="1" applyFont="1" applyFill="1" applyBorder="1" applyAlignment="1">
      <alignment horizontal="right" vertical="center"/>
    </xf>
    <xf numFmtId="4" fontId="5" fillId="0" borderId="37" xfId="0" applyNumberFormat="1" applyFont="1" applyFill="1" applyBorder="1" applyAlignment="1">
      <alignment horizontal="left" vertical="center"/>
    </xf>
    <xf numFmtId="4" fontId="5" fillId="0" borderId="38" xfId="0" applyNumberFormat="1" applyFont="1" applyFill="1" applyBorder="1" applyAlignment="1">
      <alignment horizontal="left" vertical="center"/>
    </xf>
    <xf numFmtId="4" fontId="5" fillId="0" borderId="39"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ont="1" applyFill="1" applyBorder="1" applyAlignment="1">
      <alignment horizontal="left" vertical="center"/>
    </xf>
    <xf numFmtId="49" fontId="5" fillId="0" borderId="35" xfId="0" applyNumberFormat="1" applyFont="1" applyFill="1" applyBorder="1" applyAlignment="1">
      <alignment horizontal="right" vertical="center"/>
    </xf>
    <xf numFmtId="0" fontId="1" fillId="0" borderId="0" xfId="0" applyFont="1" applyFill="1" applyBorder="1" applyAlignment="1">
      <alignment horizontal="right" vertical="center"/>
    </xf>
    <xf numFmtId="49" fontId="5" fillId="0" borderId="11" xfId="0" applyNumberFormat="1" applyFont="1" applyFill="1" applyBorder="1" applyAlignment="1">
      <alignment horizontal="right" vertical="center"/>
    </xf>
    <xf numFmtId="0" fontId="6" fillId="0" borderId="0" xfId="0" applyFont="1" applyAlignment="1">
      <alignment horizontal="center" vertical="center" wrapText="1"/>
    </xf>
    <xf numFmtId="0" fontId="9" fillId="0" borderId="0" xfId="0" applyFont="1" applyAlignment="1">
      <alignment horizontal="center" vertical="center" wrapText="1"/>
    </xf>
    <xf numFmtId="0" fontId="5" fillId="2" borderId="0" xfId="0" applyFont="1" applyFill="1" applyBorder="1" applyAlignment="1">
      <alignment horizontal="left" vertical="center" wrapText="1"/>
    </xf>
    <xf numFmtId="0" fontId="4" fillId="0" borderId="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49" fontId="5" fillId="2" borderId="0" xfId="0" applyNumberFormat="1" applyFont="1" applyFill="1" applyBorder="1" applyAlignment="1">
      <alignment horizontal="left" vertical="center" wrapText="1"/>
    </xf>
    <xf numFmtId="0" fontId="4" fillId="0" borderId="23" xfId="0" applyFont="1" applyBorder="1" applyAlignment="1">
      <alignment horizontal="center" vertical="center" wrapText="1"/>
    </xf>
    <xf numFmtId="0" fontId="1" fillId="2" borderId="0" xfId="0" applyFont="1" applyFill="1" applyBorder="1" applyAlignment="1">
      <alignment horizontal="left" vertical="center" wrapText="1"/>
    </xf>
    <xf numFmtId="0" fontId="11" fillId="0" borderId="24" xfId="0" applyFont="1" applyBorder="1" applyAlignment="1">
      <alignment horizontal="center" vertical="center" wrapText="1"/>
    </xf>
    <xf numFmtId="0" fontId="11" fillId="0" borderId="42" xfId="0" applyFont="1" applyBorder="1" applyAlignment="1">
      <alignment horizontal="center" vertical="center" wrapText="1"/>
    </xf>
    <xf numFmtId="0" fontId="4"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20" xfId="0" applyFont="1" applyBorder="1" applyAlignment="1">
      <alignment horizontal="center" vertical="center" wrapText="1"/>
    </xf>
    <xf numFmtId="0" fontId="10" fillId="5"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5" fillId="0" borderId="9" xfId="0" applyNumberFormat="1" applyFont="1" applyFill="1" applyBorder="1" applyAlignment="1">
      <alignment horizontal="center" vertical="center"/>
    </xf>
  </cellXfs>
  <cellStyles count="9">
    <cellStyle name="Normal" xfId="0"/>
    <cellStyle name="Hyperlink" xfId="15"/>
    <cellStyle name="Followed Hyperlink" xfId="16"/>
    <cellStyle name="Currency" xfId="17"/>
    <cellStyle name="Currency [0]" xfId="18"/>
    <cellStyle name="Normal_RVT FL - 01"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3209925</xdr:colOff>
      <xdr:row>11</xdr:row>
      <xdr:rowOff>0</xdr:rowOff>
    </xdr:from>
    <xdr:to>
      <xdr:col>1</xdr:col>
      <xdr:colOff>3114675</xdr:colOff>
      <xdr:row>11</xdr:row>
      <xdr:rowOff>0</xdr:rowOff>
    </xdr:to>
    <xdr:sp>
      <xdr:nvSpPr>
        <xdr:cNvPr id="1" name="Texto 3"/>
        <xdr:cNvSpPr txBox="1">
          <a:spLocks noChangeArrowheads="1"/>
        </xdr:cNvSpPr>
      </xdr:nvSpPr>
      <xdr:spPr>
        <a:xfrm>
          <a:off x="3733800" y="3009900"/>
          <a:ext cx="0" cy="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3209925</xdr:colOff>
      <xdr:row>11</xdr:row>
      <xdr:rowOff>0</xdr:rowOff>
    </xdr:from>
    <xdr:to>
      <xdr:col>1</xdr:col>
      <xdr:colOff>3114675</xdr:colOff>
      <xdr:row>11</xdr:row>
      <xdr:rowOff>0</xdr:rowOff>
    </xdr:to>
    <xdr:sp>
      <xdr:nvSpPr>
        <xdr:cNvPr id="2" name="Texto 3"/>
        <xdr:cNvSpPr txBox="1">
          <a:spLocks noChangeArrowheads="1"/>
        </xdr:cNvSpPr>
      </xdr:nvSpPr>
      <xdr:spPr>
        <a:xfrm>
          <a:off x="3733800" y="3009900"/>
          <a:ext cx="0" cy="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3209925</xdr:colOff>
      <xdr:row>11</xdr:row>
      <xdr:rowOff>0</xdr:rowOff>
    </xdr:from>
    <xdr:to>
      <xdr:col>1</xdr:col>
      <xdr:colOff>3114675</xdr:colOff>
      <xdr:row>11</xdr:row>
      <xdr:rowOff>0</xdr:rowOff>
    </xdr:to>
    <xdr:sp>
      <xdr:nvSpPr>
        <xdr:cNvPr id="3" name="Texto 3"/>
        <xdr:cNvSpPr txBox="1">
          <a:spLocks noChangeArrowheads="1"/>
        </xdr:cNvSpPr>
      </xdr:nvSpPr>
      <xdr:spPr>
        <a:xfrm>
          <a:off x="3733800" y="3009900"/>
          <a:ext cx="0" cy="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3209925</xdr:colOff>
      <xdr:row>11</xdr:row>
      <xdr:rowOff>0</xdr:rowOff>
    </xdr:from>
    <xdr:to>
      <xdr:col>1</xdr:col>
      <xdr:colOff>3114675</xdr:colOff>
      <xdr:row>11</xdr:row>
      <xdr:rowOff>0</xdr:rowOff>
    </xdr:to>
    <xdr:sp>
      <xdr:nvSpPr>
        <xdr:cNvPr id="4" name="Texto 3"/>
        <xdr:cNvSpPr txBox="1">
          <a:spLocks noChangeArrowheads="1"/>
        </xdr:cNvSpPr>
      </xdr:nvSpPr>
      <xdr:spPr>
        <a:xfrm>
          <a:off x="3733800" y="3009900"/>
          <a:ext cx="0" cy="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1543050</xdr:colOff>
      <xdr:row>1</xdr:row>
      <xdr:rowOff>0</xdr:rowOff>
    </xdr:from>
    <xdr:to>
      <xdr:col>1</xdr:col>
      <xdr:colOff>1543050</xdr:colOff>
      <xdr:row>4</xdr:row>
      <xdr:rowOff>0</xdr:rowOff>
    </xdr:to>
    <xdr:sp>
      <xdr:nvSpPr>
        <xdr:cNvPr id="1"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2"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3"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4"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5"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6"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7"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8"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9"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0"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1"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2"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3"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4"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5"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6"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7"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8"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9"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20"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21"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22"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23"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24"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25"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26"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27"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28"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29"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30"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31"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32"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33" name="TextBox 34"/>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34" name="TextBox 35"/>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35" name="TextBox 36"/>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36" name="TextBox 37"/>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37" name="TextBox 38"/>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38"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39" name="TextBox 40"/>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40" name="TextBox 41"/>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41" name="TextBox 42"/>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42" name="TextBox 4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43" name="TextBox 44"/>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44"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45" name="TextBox 46"/>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46" name="TextBox 47"/>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47" name="TextBox 48"/>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48" name="TextBox 49"/>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49" name="TextBox 50"/>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50"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51"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52"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53"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54"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55"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56"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57"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58"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59"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60"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61"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62"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63"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64"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65"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66"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67"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68"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69"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70"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71"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72"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73"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74"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75"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76"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77"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78"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79"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80"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81"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82" name="TextBox 8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83" name="TextBox 84"/>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84" name="TextBox 85"/>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85" name="TextBox 86"/>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86" name="TextBox 87"/>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87"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88"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89"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90"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91"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92"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93"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94"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95"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96"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97"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98"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99"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00"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01"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02"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03"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04"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05"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06"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07"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08"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09"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10"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11"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12"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13"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14"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15"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16"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17"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18"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19" name="TextBox 120"/>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20" name="TextBox 121"/>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21" name="TextBox 122"/>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22" name="TextBox 12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23" name="TextBox 124"/>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24" name="Texto 3"/>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25" name="TextBox 126"/>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26" name="TextBox 127"/>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27" name="TextBox 128"/>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28" name="TextBox 129"/>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4</xdr:row>
      <xdr:rowOff>0</xdr:rowOff>
    </xdr:to>
    <xdr:sp>
      <xdr:nvSpPr>
        <xdr:cNvPr id="129" name="TextBox 130"/>
        <xdr:cNvSpPr txBox="1">
          <a:spLocks noChangeArrowheads="1"/>
        </xdr:cNvSpPr>
      </xdr:nvSpPr>
      <xdr:spPr>
        <a:xfrm>
          <a:off x="1990725" y="180975"/>
          <a:ext cx="0" cy="4953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30"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31" name="TextBox 132"/>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32" name="TextBox 13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33" name="TextBox 134"/>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34" name="TextBox 135"/>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35" name="TextBox 136"/>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36"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37"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38"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39"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40"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41"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42"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43"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44"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45"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46"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47"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48"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49"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50"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51"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52"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53"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54"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55"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56"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57"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58"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59"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60"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61"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62"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63"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64"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65"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66"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67"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68" name="TextBox 169"/>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69" name="TextBox 170"/>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70" name="TextBox 171"/>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71" name="TextBox 172"/>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72" name="TextBox 17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73"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74"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75"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76"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77"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78"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79"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80"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81"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82"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83"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84"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85"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86"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87"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88"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89"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90"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91"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92"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93"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94"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95"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96"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97"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98"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199"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00"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01"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02"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03"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04"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05" name="TextBox 206"/>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06" name="TextBox 207"/>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07" name="TextBox 208"/>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08" name="TextBox 209"/>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09" name="TextBox 210"/>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10"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11" name="TextBox 212"/>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12" name="TextBox 21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13" name="TextBox 214"/>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14" name="TextBox 215"/>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15" name="TextBox 216"/>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16"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17" name="TextBox 218"/>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18" name="TextBox 219"/>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19" name="TextBox 220"/>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20" name="TextBox 221"/>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21" name="TextBox 222"/>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22" name="Texto 3"/>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23" name="TextBox 224"/>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24" name="TextBox 225"/>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25" name="TextBox 226"/>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26" name="TextBox 227"/>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twoCellAnchor>
    <xdr:from>
      <xdr:col>1</xdr:col>
      <xdr:colOff>1543050</xdr:colOff>
      <xdr:row>1</xdr:row>
      <xdr:rowOff>0</xdr:rowOff>
    </xdr:from>
    <xdr:to>
      <xdr:col>1</xdr:col>
      <xdr:colOff>1543050</xdr:colOff>
      <xdr:row>5</xdr:row>
      <xdr:rowOff>0</xdr:rowOff>
    </xdr:to>
    <xdr:sp>
      <xdr:nvSpPr>
        <xdr:cNvPr id="227" name="TextBox 228"/>
        <xdr:cNvSpPr txBox="1">
          <a:spLocks noChangeArrowheads="1"/>
        </xdr:cNvSpPr>
      </xdr:nvSpPr>
      <xdr:spPr>
        <a:xfrm>
          <a:off x="1990725" y="180975"/>
          <a:ext cx="0" cy="762000"/>
        </a:xfrm>
        <a:prstGeom prst="rect">
          <a:avLst/>
        </a:prstGeom>
        <a:solidFill>
          <a:srgbClr val="FFFFFF"/>
        </a:solidFill>
        <a:ln w="1" cmpd="sng">
          <a:noFill/>
        </a:ln>
      </xdr:spPr>
      <xdr:txBody>
        <a:bodyPr vertOverflow="clip" wrap="square"/>
        <a:p>
          <a:pPr algn="ctr">
            <a:defRPr/>
          </a:pPr>
          <a:r>
            <a:rPr lang="en-US" cap="none" sz="600" b="1" i="0" u="none" baseline="0">
              <a:latin typeface="Arial"/>
              <a:ea typeface="Arial"/>
              <a:cs typeface="Arial"/>
            </a:rPr>
            <a:t>FLORIANÓPOLIS</a:t>
          </a:r>
          <a:r>
            <a:rPr lang="en-US" cap="none" sz="600" b="0" i="0" u="none" baseline="0">
              <a:latin typeface="Arial"/>
              <a:ea typeface="Arial"/>
              <a:cs typeface="Arial"/>
            </a:rPr>
            <a:t>
CAPITAL DA GENTE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Or&#231;amento\Banco%20de%20Dados\Composi&#231;&#245;es%20Gera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mto23\c\Or&#231;amento\Banco%20de%20Dados\Composi&#231;&#245;es%20Gerai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OR&#199;AME~1\BANCOD~1\Composi&#231;&#245;es%20Gerai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mto23\or&#231;amento\SISTEMA%20SMTO%20OR&#199;AMENTO\Or&#231;amentos\DiversosArqui\CECAgron&#244;micaNovo.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Documents%20and%20Settings\5007-5\Desktop\Gilson%20Habita&#231;&#227;o\Or&#231;amento%20Habita&#231;&#227;o\Habita&#231;&#227;o%202006\Pra&#231;a%202006\Trindade\Or&#231;amento\Or&#231;%20Pra&#231;a%20Trindade%20e%20arquibancada%2029%20ju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Documents%20and%20Settings\5007-5\Desktop\Gilson%20Habita&#231;&#227;o\Or&#231;amento%20Habita&#231;&#227;o\Habita&#231;&#227;o%202006\Eq.%20Educa&#231;&#227;o%202006\Creche%20NEI%202006\NEI%20Hermenegilda%20Jacques\Or&#231;amento\NEI%20Hermenegilda%20Jacques%2023jun%20Tijol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OR&#199;AME~1\BANCOD~1\Composi&#231;&#245;es%20Gera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to23\c\SETOR%20OR&#199;AMENTO\OR&#199;AMENTO%202000\SISTEMA\Composi&#231;&#245;es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to23\c\SETOR%20OR&#199;AMENTO\OR&#199;AMENTO%202000\SISTEMA\BDI%20e%20Encarg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mto23\c\SETOR%20OR&#199;AMENTO\Sistema\Composi&#231;&#227;o\Composi&#231;&#245;es2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mto2\c\OR&#199;AME~1\BANCOD~1\Composi&#231;&#245;es%20Gera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SISTEMA%20SMTO%20OR&#199;AMENTO\Or&#231;amentos\DiversosArqui\CECAgron&#244;micaNov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mto23\or&#231;amento\Or&#231;amento\Banco%20de%20Dados\Composi&#231;&#245;es%20Gerai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mfserver\smto\Documents%20and%20Settings\Gilson_2\Meus%20documentos\Setor%20de%20or&#231;amento\Sistema\Composi&#231;&#227;o\Composi&#231;&#245;esSM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m Branco"/>
      <sheetName val="Sintético"/>
      <sheetName val="Analítico01"/>
      <sheetName val="Analítico02"/>
      <sheetName val="Analítico03"/>
      <sheetName val="Analítico04"/>
      <sheetName val="Insumos"/>
      <sheetName val="Analítico05"/>
      <sheetName val="Plan1"/>
    </sheetNames>
    <sheetDataSet>
      <sheetData sheetId="6">
        <row r="2">
          <cell r="A2" t="str">
            <v>TABELA GERAL DE INSUMOS PARA CONSTRUÇÃO CIVIL</v>
          </cell>
        </row>
        <row r="4">
          <cell r="A4" t="str">
            <v>código</v>
          </cell>
          <cell r="B4" t="str">
            <v>insumos</v>
          </cell>
          <cell r="C4" t="str">
            <v>un</v>
          </cell>
          <cell r="D4" t="str">
            <v>custo R$</v>
          </cell>
          <cell r="E4" t="str">
            <v>observação</v>
          </cell>
        </row>
        <row r="5">
          <cell r="A5" t="str">
            <v>001</v>
          </cell>
          <cell r="B5" t="str">
            <v>Ácido muriático</v>
          </cell>
          <cell r="C5" t="str">
            <v>kg</v>
          </cell>
          <cell r="D5">
            <v>1</v>
          </cell>
        </row>
        <row r="6">
          <cell r="A6" t="str">
            <v>002</v>
          </cell>
          <cell r="B6" t="str">
            <v>Aço CA-50 1/2</v>
          </cell>
          <cell r="C6" t="str">
            <v>kg</v>
          </cell>
          <cell r="D6">
            <v>0.66</v>
          </cell>
          <cell r="E6" t="str">
            <v>(0,994kg/m) custo por ml  R$</v>
          </cell>
          <cell r="F6">
            <v>0.6560400000000001</v>
          </cell>
        </row>
        <row r="7">
          <cell r="A7" t="str">
            <v>006</v>
          </cell>
          <cell r="B7" t="str">
            <v>Aço CA-50 10mm   3/8</v>
          </cell>
          <cell r="C7" t="str">
            <v>kg</v>
          </cell>
          <cell r="D7">
            <v>0.68</v>
          </cell>
          <cell r="E7" t="str">
            <v>(0,556kg/m) custo por ml R$</v>
          </cell>
          <cell r="F7">
            <v>0.3780800000000001</v>
          </cell>
        </row>
        <row r="8">
          <cell r="A8" t="str">
            <v>005</v>
          </cell>
          <cell r="B8" t="str">
            <v>Aço CA-50 3/4</v>
          </cell>
          <cell r="C8" t="str">
            <v>kg</v>
          </cell>
          <cell r="D8">
            <v>0.65</v>
          </cell>
          <cell r="E8" t="str">
            <v>(2,230kg/m) custo por ml R$</v>
          </cell>
          <cell r="F8">
            <v>1.4495</v>
          </cell>
        </row>
        <row r="9">
          <cell r="A9" t="str">
            <v>008</v>
          </cell>
          <cell r="B9" t="str">
            <v>Aço CA-50 5/8</v>
          </cell>
          <cell r="C9" t="str">
            <v>kg</v>
          </cell>
          <cell r="D9">
            <v>0.65</v>
          </cell>
          <cell r="E9" t="str">
            <v>(1,550kg/m) custo por ml R$</v>
          </cell>
          <cell r="F9">
            <v>1.0075</v>
          </cell>
        </row>
        <row r="10">
          <cell r="A10" t="str">
            <v>004</v>
          </cell>
          <cell r="B10" t="str">
            <v>Aço CA-50 6,3mm  1/4</v>
          </cell>
          <cell r="C10" t="str">
            <v>kg</v>
          </cell>
          <cell r="D10">
            <v>0.91</v>
          </cell>
          <cell r="E10" t="str">
            <v>(0,250kg/m) custo por ml R$</v>
          </cell>
          <cell r="F10">
            <v>0.2275</v>
          </cell>
        </row>
        <row r="11">
          <cell r="A11" t="str">
            <v>007</v>
          </cell>
          <cell r="B11" t="str">
            <v>Aço CA-50 8mm  5/16</v>
          </cell>
          <cell r="C11" t="str">
            <v>kg</v>
          </cell>
          <cell r="D11">
            <v>0.87</v>
          </cell>
          <cell r="E11" t="str">
            <v>(0,390kg/m) custo por ml R$</v>
          </cell>
          <cell r="F11">
            <v>0.3393</v>
          </cell>
        </row>
        <row r="12">
          <cell r="A12" t="str">
            <v>010</v>
          </cell>
          <cell r="B12" t="str">
            <v>Aço CA-60 4,2mm</v>
          </cell>
          <cell r="C12" t="str">
            <v>kg</v>
          </cell>
          <cell r="D12">
            <v>0.76</v>
          </cell>
          <cell r="E12" t="str">
            <v>(0,109kg/m) custo por ml R$</v>
          </cell>
          <cell r="F12">
            <v>0.08284</v>
          </cell>
        </row>
        <row r="13">
          <cell r="A13" t="str">
            <v>011</v>
          </cell>
          <cell r="B13" t="str">
            <v>Aço CA-60 4,6mm</v>
          </cell>
          <cell r="C13" t="str">
            <v>kg</v>
          </cell>
          <cell r="D13">
            <v>0.75</v>
          </cell>
          <cell r="E13" t="str">
            <v>(0,130kg/m) custo por ml R$</v>
          </cell>
          <cell r="F13">
            <v>0.0975</v>
          </cell>
        </row>
        <row r="14">
          <cell r="A14" t="str">
            <v>012</v>
          </cell>
          <cell r="B14" t="str">
            <v>Aço CA-60 5,0mm</v>
          </cell>
          <cell r="C14" t="str">
            <v>kg</v>
          </cell>
          <cell r="D14">
            <v>0.74</v>
          </cell>
          <cell r="E14" t="str">
            <v>(0,154kg/m) custo por ml R$</v>
          </cell>
          <cell r="F14">
            <v>0.11395999999999999</v>
          </cell>
        </row>
        <row r="15">
          <cell r="A15" t="str">
            <v>013</v>
          </cell>
          <cell r="B15" t="str">
            <v>Aço CA-60 6,0mm</v>
          </cell>
          <cell r="C15" t="str">
            <v>kg</v>
          </cell>
          <cell r="D15">
            <v>0.76</v>
          </cell>
          <cell r="E15" t="str">
            <v>(0,222kg/m) custo por ml R$</v>
          </cell>
          <cell r="F15">
            <v>0.16872</v>
          </cell>
        </row>
        <row r="16">
          <cell r="A16" t="str">
            <v>014</v>
          </cell>
          <cell r="B16" t="str">
            <v>Aço CA-60 6,0mm</v>
          </cell>
          <cell r="C16" t="str">
            <v>kg</v>
          </cell>
          <cell r="D16">
            <v>0.76</v>
          </cell>
          <cell r="E16" t="str">
            <v>(0,222kg/m) custo por ml R$</v>
          </cell>
          <cell r="F16">
            <v>0.16872</v>
          </cell>
        </row>
        <row r="17">
          <cell r="A17" t="str">
            <v>410</v>
          </cell>
          <cell r="B17" t="str">
            <v>Adaptador PVC 1 1/2x50  com flange</v>
          </cell>
          <cell r="C17" t="str">
            <v>un</v>
          </cell>
          <cell r="D17">
            <v>5.5</v>
          </cell>
        </row>
        <row r="18">
          <cell r="A18" t="str">
            <v>445</v>
          </cell>
          <cell r="B18" t="str">
            <v>Adaptador PVC 1"x32  com flange</v>
          </cell>
          <cell r="C18" t="str">
            <v>un</v>
          </cell>
          <cell r="D18">
            <v>4.1</v>
          </cell>
        </row>
        <row r="19">
          <cell r="A19" t="str">
            <v>015</v>
          </cell>
          <cell r="B19" t="str">
            <v>Adaptador PVC 25x3/4  com flange</v>
          </cell>
          <cell r="C19" t="str">
            <v>un</v>
          </cell>
          <cell r="D19">
            <v>2.4</v>
          </cell>
        </row>
        <row r="20">
          <cell r="A20" t="str">
            <v>016</v>
          </cell>
          <cell r="B20" t="str">
            <v>Adesivo plástico/PVC  </v>
          </cell>
          <cell r="C20" t="str">
            <v>kg</v>
          </cell>
          <cell r="D20">
            <v>12</v>
          </cell>
        </row>
        <row r="21">
          <cell r="A21" t="str">
            <v>017</v>
          </cell>
          <cell r="B21" t="str">
            <v>Aquecedor eletrico 3300w</v>
          </cell>
          <cell r="C21" t="str">
            <v>un</v>
          </cell>
          <cell r="D21">
            <v>45</v>
          </cell>
          <cell r="E21" t="str">
            <v>(22,00m/kg)</v>
          </cell>
        </row>
        <row r="22">
          <cell r="A22" t="str">
            <v>018</v>
          </cell>
          <cell r="B22" t="str">
            <v>Arame farpado galvanizado</v>
          </cell>
          <cell r="C22" t="str">
            <v>ml</v>
          </cell>
          <cell r="D22">
            <v>0.08</v>
          </cell>
          <cell r="E22" t="str">
            <v>(108m/kg)</v>
          </cell>
        </row>
        <row r="23">
          <cell r="A23" t="str">
            <v>019</v>
          </cell>
          <cell r="B23" t="str">
            <v>Arame galvanizado 12</v>
          </cell>
          <cell r="C23" t="str">
            <v>kg</v>
          </cell>
          <cell r="D23">
            <v>1.53</v>
          </cell>
          <cell r="E23" t="str">
            <v>(22,00m/kg)</v>
          </cell>
        </row>
        <row r="24">
          <cell r="A24" t="str">
            <v>020</v>
          </cell>
          <cell r="B24" t="str">
            <v>Arame recozido 18</v>
          </cell>
          <cell r="C24" t="str">
            <v>kg</v>
          </cell>
          <cell r="D24">
            <v>2</v>
          </cell>
          <cell r="E24" t="str">
            <v>(108m/kg)</v>
          </cell>
        </row>
        <row r="25">
          <cell r="A25" t="str">
            <v>021</v>
          </cell>
          <cell r="B25" t="str">
            <v>Areia fina</v>
          </cell>
          <cell r="C25" t="str">
            <v>m3</v>
          </cell>
          <cell r="D25">
            <v>14</v>
          </cell>
          <cell r="E25" t="str">
            <v>(108m/kg)</v>
          </cell>
        </row>
        <row r="26">
          <cell r="A26" t="str">
            <v>022</v>
          </cell>
          <cell r="B26" t="str">
            <v>Areia média</v>
          </cell>
          <cell r="C26" t="str">
            <v>m3</v>
          </cell>
          <cell r="D26">
            <v>12</v>
          </cell>
        </row>
        <row r="27">
          <cell r="A27" t="str">
            <v>023</v>
          </cell>
          <cell r="B27" t="str">
            <v>Argamassa colante</v>
          </cell>
          <cell r="C27" t="str">
            <v>kg</v>
          </cell>
          <cell r="D27">
            <v>0.18</v>
          </cell>
        </row>
        <row r="28">
          <cell r="A28" t="str">
            <v>473</v>
          </cell>
          <cell r="B28" t="str">
            <v>Argamassa para reboco pré-misturada</v>
          </cell>
          <cell r="C28" t="str">
            <v>m3</v>
          </cell>
          <cell r="D28">
            <v>30</v>
          </cell>
        </row>
        <row r="29">
          <cell r="A29" t="str">
            <v>024</v>
          </cell>
          <cell r="B29" t="str">
            <v>Assento plástico</v>
          </cell>
          <cell r="C29" t="str">
            <v>un</v>
          </cell>
          <cell r="D29">
            <v>6.3</v>
          </cell>
        </row>
        <row r="30">
          <cell r="A30" t="str">
            <v>430</v>
          </cell>
          <cell r="B30" t="str">
            <v>Assoalho de madeira de lei</v>
          </cell>
          <cell r="C30" t="str">
            <v>m2</v>
          </cell>
          <cell r="D30">
            <v>18</v>
          </cell>
        </row>
        <row r="31">
          <cell r="A31" t="str">
            <v>441</v>
          </cell>
          <cell r="B31" t="str">
            <v>Azulejista</v>
          </cell>
          <cell r="C31" t="str">
            <v>h</v>
          </cell>
          <cell r="D31">
            <v>2.17</v>
          </cell>
          <cell r="E31" t="str">
            <v>Incluindo encargos sociais</v>
          </cell>
          <cell r="F31" t="str">
            <v>1,99</v>
          </cell>
        </row>
        <row r="32">
          <cell r="A32" t="str">
            <v>025</v>
          </cell>
          <cell r="B32" t="str">
            <v>Azulejo 20x20 extra</v>
          </cell>
          <cell r="C32" t="str">
            <v>m2</v>
          </cell>
          <cell r="D32">
            <v>6.5</v>
          </cell>
          <cell r="E32" t="str">
            <v>Incluindo encargos sociais</v>
          </cell>
          <cell r="F32" t="str">
            <v>1,99</v>
          </cell>
        </row>
        <row r="33">
          <cell r="A33" t="str">
            <v>458</v>
          </cell>
          <cell r="B33" t="str">
            <v>Baguete NBV-1</v>
          </cell>
          <cell r="C33" t="str">
            <v>ml</v>
          </cell>
          <cell r="D33">
            <v>1.1</v>
          </cell>
          <cell r="E33" t="str">
            <v>para vidro em divisória divilux</v>
          </cell>
          <cell r="F33" t="str">
            <v>1,99</v>
          </cell>
        </row>
        <row r="34">
          <cell r="A34" t="str">
            <v>459</v>
          </cell>
          <cell r="B34" t="str">
            <v>Baguete NBV-2</v>
          </cell>
          <cell r="C34" t="str">
            <v>ml</v>
          </cell>
          <cell r="D34">
            <v>0.6</v>
          </cell>
          <cell r="E34" t="str">
            <v>para vidro em divisória divilux</v>
          </cell>
        </row>
        <row r="35">
          <cell r="A35" t="str">
            <v>026</v>
          </cell>
          <cell r="B35" t="str">
            <v>Batente madeira de lei 3x14</v>
          </cell>
          <cell r="C35" t="str">
            <v>ml</v>
          </cell>
          <cell r="D35">
            <v>2.5</v>
          </cell>
          <cell r="E35" t="str">
            <v>para vidro em divisória divilux</v>
          </cell>
        </row>
        <row r="36">
          <cell r="A36" t="str">
            <v>027</v>
          </cell>
          <cell r="B36" t="str">
            <v>Bebedouro elétrico 40l com infantil</v>
          </cell>
          <cell r="C36" t="str">
            <v>un</v>
          </cell>
          <cell r="D36">
            <v>450</v>
          </cell>
          <cell r="E36" t="str">
            <v>para vidro em divisória divilux</v>
          </cell>
        </row>
        <row r="37">
          <cell r="A37" t="str">
            <v>028</v>
          </cell>
          <cell r="B37" t="str">
            <v>Betoneira 320 litros</v>
          </cell>
          <cell r="C37" t="str">
            <v>d</v>
          </cell>
          <cell r="D37">
            <v>5</v>
          </cell>
        </row>
        <row r="38">
          <cell r="A38" t="str">
            <v>029</v>
          </cell>
          <cell r="B38" t="str">
            <v>Blaster</v>
          </cell>
          <cell r="C38" t="str">
            <v>h</v>
          </cell>
          <cell r="D38">
            <v>3.75</v>
          </cell>
          <cell r="E38" t="str">
            <v>Incluindo encargos sociais</v>
          </cell>
          <cell r="F38">
            <v>3.8</v>
          </cell>
        </row>
        <row r="39">
          <cell r="A39" t="str">
            <v>030</v>
          </cell>
          <cell r="B39" t="str">
            <v>Bloco de concreto 14x19x39</v>
          </cell>
          <cell r="C39" t="str">
            <v>un</v>
          </cell>
          <cell r="D39">
            <v>0.8</v>
          </cell>
          <cell r="E39" t="str">
            <v>Incluindo encargos sociais</v>
          </cell>
          <cell r="F39">
            <v>3.8</v>
          </cell>
        </row>
        <row r="40">
          <cell r="A40" t="str">
            <v>031</v>
          </cell>
          <cell r="B40" t="str">
            <v>Bloco de concreto 19x19x39</v>
          </cell>
          <cell r="C40" t="str">
            <v>un</v>
          </cell>
          <cell r="D40">
            <v>0.95</v>
          </cell>
          <cell r="E40" t="str">
            <v>Incluindo encargos sociais</v>
          </cell>
          <cell r="F40">
            <v>3.8</v>
          </cell>
        </row>
        <row r="41">
          <cell r="A41" t="str">
            <v>032</v>
          </cell>
          <cell r="B41" t="str">
            <v>Bloco de concreto 6,3x19x39</v>
          </cell>
          <cell r="C41" t="str">
            <v>un</v>
          </cell>
          <cell r="D41">
            <v>0.6</v>
          </cell>
        </row>
        <row r="42">
          <cell r="A42" t="str">
            <v>033</v>
          </cell>
          <cell r="B42" t="str">
            <v>Bloco de concreto 9,x19x39</v>
          </cell>
          <cell r="C42" t="str">
            <v>un</v>
          </cell>
          <cell r="D42">
            <v>0.63</v>
          </cell>
        </row>
        <row r="43">
          <cell r="A43" t="str">
            <v>034</v>
          </cell>
          <cell r="B43" t="str">
            <v>Bocal de PVC 125x88</v>
          </cell>
          <cell r="C43" t="str">
            <v>un</v>
          </cell>
          <cell r="D43">
            <v>0.63</v>
          </cell>
        </row>
        <row r="44">
          <cell r="A44" t="str">
            <v>429</v>
          </cell>
          <cell r="B44" t="str">
            <v>Bocal Pluvial de alumínio</v>
          </cell>
          <cell r="C44" t="str">
            <v>un</v>
          </cell>
          <cell r="D44">
            <v>8.19</v>
          </cell>
        </row>
        <row r="45">
          <cell r="A45" t="str">
            <v>402</v>
          </cell>
          <cell r="B45" t="str">
            <v>Bolsa de borracha</v>
          </cell>
          <cell r="C45" t="str">
            <v>un</v>
          </cell>
          <cell r="D45">
            <v>1</v>
          </cell>
        </row>
        <row r="46">
          <cell r="A46" t="str">
            <v>035</v>
          </cell>
          <cell r="B46" t="str">
            <v>Braçadeira PVC para calha</v>
          </cell>
          <cell r="C46" t="str">
            <v>un</v>
          </cell>
          <cell r="D46">
            <v>1</v>
          </cell>
        </row>
        <row r="47">
          <cell r="A47" t="str">
            <v>391</v>
          </cell>
          <cell r="B47" t="str">
            <v>Braquete trifásica</v>
          </cell>
          <cell r="C47" t="str">
            <v>un</v>
          </cell>
          <cell r="D47">
            <v>11.36</v>
          </cell>
        </row>
        <row r="48">
          <cell r="A48" t="str">
            <v>036</v>
          </cell>
          <cell r="B48" t="str">
            <v>Brita 1</v>
          </cell>
          <cell r="C48" t="str">
            <v>m3</v>
          </cell>
          <cell r="D48">
            <v>30</v>
          </cell>
          <cell r="E48" t="str">
            <v>x</v>
          </cell>
          <cell r="F48" t="str">
            <v>x</v>
          </cell>
        </row>
        <row r="49">
          <cell r="A49" t="str">
            <v>037</v>
          </cell>
          <cell r="B49" t="str">
            <v>Brita 2</v>
          </cell>
          <cell r="C49" t="str">
            <v>m3</v>
          </cell>
          <cell r="D49">
            <v>28</v>
          </cell>
          <cell r="E49" t="str">
            <v>x</v>
          </cell>
          <cell r="F49" t="str">
            <v>x</v>
          </cell>
        </row>
        <row r="50">
          <cell r="A50" t="str">
            <v>440</v>
          </cell>
          <cell r="B50" t="str">
            <v>Brita 3/4"</v>
          </cell>
          <cell r="C50" t="str">
            <v>m3</v>
          </cell>
          <cell r="D50">
            <v>34</v>
          </cell>
        </row>
        <row r="51">
          <cell r="A51" t="str">
            <v>038</v>
          </cell>
          <cell r="B51" t="str">
            <v>Broca integral s/12 - 0,80m</v>
          </cell>
          <cell r="C51" t="str">
            <v>un</v>
          </cell>
          <cell r="D51">
            <v>98.25</v>
          </cell>
        </row>
        <row r="52">
          <cell r="A52" t="str">
            <v>039</v>
          </cell>
          <cell r="B52" t="str">
            <v>Broca integral s/12 - 1,60m</v>
          </cell>
          <cell r="C52" t="str">
            <v>un</v>
          </cell>
          <cell r="D52">
            <v>125.42</v>
          </cell>
        </row>
        <row r="53">
          <cell r="A53" t="str">
            <v>040</v>
          </cell>
          <cell r="B53" t="str">
            <v>Broca integral s/12 - 2,40m</v>
          </cell>
          <cell r="C53" t="str">
            <v>un </v>
          </cell>
          <cell r="D53">
            <v>139.9</v>
          </cell>
        </row>
        <row r="54">
          <cell r="A54" t="str">
            <v>041</v>
          </cell>
          <cell r="B54" t="str">
            <v>Bucha plástica s-8</v>
          </cell>
          <cell r="C54" t="str">
            <v>un</v>
          </cell>
          <cell r="D54">
            <v>0.02</v>
          </cell>
        </row>
        <row r="55">
          <cell r="A55" t="str">
            <v>461</v>
          </cell>
          <cell r="B55" t="str">
            <v>Bueiro celular 2,00x2,00</v>
          </cell>
          <cell r="C55" t="str">
            <v>ml</v>
          </cell>
          <cell r="D55">
            <v>560.4</v>
          </cell>
          <cell r="E55" t="str">
            <v>Transporte por peça R$ 75,00</v>
          </cell>
          <cell r="F55">
            <v>35643</v>
          </cell>
        </row>
        <row r="56">
          <cell r="A56" t="str">
            <v>462</v>
          </cell>
          <cell r="B56" t="str">
            <v>Bueiro celular 2,50x2,00</v>
          </cell>
          <cell r="C56" t="str">
            <v>ml</v>
          </cell>
          <cell r="D56">
            <v>606</v>
          </cell>
          <cell r="E56" t="str">
            <v>Transporte por peça R$ 75,00</v>
          </cell>
          <cell r="F56">
            <v>485.4</v>
          </cell>
        </row>
        <row r="57">
          <cell r="A57" t="str">
            <v>465</v>
          </cell>
          <cell r="B57" t="str">
            <v>Bueiro Celular 3,00x1,50</v>
          </cell>
          <cell r="C57" t="str">
            <v>un</v>
          </cell>
          <cell r="D57">
            <v>571</v>
          </cell>
          <cell r="E57" t="str">
            <v>Transporte por peça R$ 75,00</v>
          </cell>
          <cell r="F57">
            <v>531</v>
          </cell>
        </row>
        <row r="58">
          <cell r="A58" t="str">
            <v>042</v>
          </cell>
          <cell r="B58" t="str">
            <v>Cabeceira PVC 125</v>
          </cell>
          <cell r="C58" t="str">
            <v>un</v>
          </cell>
          <cell r="D58">
            <v>571</v>
          </cell>
          <cell r="E58" t="str">
            <v>Transporte por peça R$ 75,00</v>
          </cell>
          <cell r="F58">
            <v>496</v>
          </cell>
        </row>
        <row r="59">
          <cell r="A59" t="str">
            <v>043</v>
          </cell>
          <cell r="B59" t="str">
            <v>Cabide duplo de louça</v>
          </cell>
          <cell r="C59" t="str">
            <v>un</v>
          </cell>
          <cell r="D59">
            <v>2.55</v>
          </cell>
          <cell r="E59" t="str">
            <v>Transporte por peça R$ 75,00</v>
          </cell>
          <cell r="F59">
            <v>496</v>
          </cell>
        </row>
        <row r="60">
          <cell r="A60" t="str">
            <v>044</v>
          </cell>
          <cell r="B60" t="str">
            <v>Cabo isolado 10mm2</v>
          </cell>
          <cell r="C60" t="str">
            <v>ml</v>
          </cell>
          <cell r="D60">
            <v>0.88</v>
          </cell>
        </row>
        <row r="61">
          <cell r="A61" t="str">
            <v>045</v>
          </cell>
          <cell r="B61" t="str">
            <v>Cabo isolado 16mm2</v>
          </cell>
          <cell r="C61" t="str">
            <v>ml</v>
          </cell>
          <cell r="D61">
            <v>1.15</v>
          </cell>
        </row>
        <row r="62">
          <cell r="A62" t="str">
            <v>046</v>
          </cell>
          <cell r="B62" t="str">
            <v>Cabo isolado 25mm2</v>
          </cell>
          <cell r="C62" t="str">
            <v>ml</v>
          </cell>
          <cell r="D62">
            <v>1.85</v>
          </cell>
        </row>
        <row r="63">
          <cell r="A63" t="str">
            <v>446</v>
          </cell>
          <cell r="B63" t="str">
            <v>Cabo sintenax 10mm2</v>
          </cell>
          <cell r="C63" t="str">
            <v>ml</v>
          </cell>
          <cell r="D63">
            <v>1.01</v>
          </cell>
        </row>
        <row r="64">
          <cell r="A64" t="str">
            <v>047</v>
          </cell>
          <cell r="B64" t="str">
            <v>Caixa d'água fibra  500 li</v>
          </cell>
          <cell r="C64" t="str">
            <v>un</v>
          </cell>
          <cell r="D64">
            <v>127</v>
          </cell>
        </row>
        <row r="65">
          <cell r="A65" t="str">
            <v>048</v>
          </cell>
          <cell r="B65" t="str">
            <v>Caixa d'água fibra 1000 li</v>
          </cell>
          <cell r="C65" t="str">
            <v>un</v>
          </cell>
          <cell r="D65">
            <v>178</v>
          </cell>
        </row>
        <row r="66">
          <cell r="A66" t="str">
            <v>049</v>
          </cell>
          <cell r="B66" t="str">
            <v>Caixa d'água fibra 2000 li</v>
          </cell>
          <cell r="C66" t="str">
            <v>un</v>
          </cell>
          <cell r="D66">
            <v>400</v>
          </cell>
        </row>
        <row r="67">
          <cell r="A67" t="str">
            <v>050</v>
          </cell>
          <cell r="B67" t="str">
            <v>Caixa d'água fibra 3000 li</v>
          </cell>
          <cell r="C67" t="str">
            <v>un</v>
          </cell>
          <cell r="D67">
            <v>490</v>
          </cell>
        </row>
        <row r="68">
          <cell r="A68" t="str">
            <v>051</v>
          </cell>
          <cell r="B68" t="str">
            <v>Caixa dágua fibra 5000 li</v>
          </cell>
          <cell r="C68" t="str">
            <v>un</v>
          </cell>
          <cell r="D68">
            <v>698</v>
          </cell>
        </row>
        <row r="69">
          <cell r="A69" t="str">
            <v>052</v>
          </cell>
          <cell r="B69" t="str">
            <v>Caixa d'água fibrocimento 1000 li</v>
          </cell>
          <cell r="C69" t="str">
            <v>un</v>
          </cell>
          <cell r="D69">
            <v>108</v>
          </cell>
        </row>
        <row r="70">
          <cell r="A70" t="str">
            <v>053</v>
          </cell>
          <cell r="B70" t="str">
            <v>Caixa d'água fibrocimento 500 li</v>
          </cell>
          <cell r="C70" t="str">
            <v>un</v>
          </cell>
          <cell r="D70">
            <v>60</v>
          </cell>
          <cell r="E70" t="str">
            <v>locação</v>
          </cell>
        </row>
        <row r="71">
          <cell r="A71" t="str">
            <v>054</v>
          </cell>
          <cell r="B71" t="str">
            <v>Caixa d'água pálstica 310 li</v>
          </cell>
          <cell r="C71" t="str">
            <v>un</v>
          </cell>
          <cell r="D71">
            <v>45</v>
          </cell>
          <cell r="E71" t="str">
            <v> </v>
          </cell>
        </row>
        <row r="72">
          <cell r="A72" t="str">
            <v>055</v>
          </cell>
          <cell r="B72" t="str">
            <v>Caixa d'água plástica 1000 li</v>
          </cell>
          <cell r="C72" t="str">
            <v>un</v>
          </cell>
          <cell r="D72">
            <v>130</v>
          </cell>
          <cell r="E72" t="str">
            <v>Incluindo encargos sociais</v>
          </cell>
          <cell r="F72" t="str">
            <v>1,82</v>
          </cell>
        </row>
        <row r="73">
          <cell r="A73" t="str">
            <v>056</v>
          </cell>
          <cell r="B73" t="str">
            <v>Caixa d'água plástica 500 li</v>
          </cell>
          <cell r="C73" t="str">
            <v>un</v>
          </cell>
          <cell r="D73">
            <v>75</v>
          </cell>
        </row>
        <row r="74">
          <cell r="A74" t="str">
            <v>389</v>
          </cell>
          <cell r="B74" t="str">
            <v>Caixa de descarga plástica</v>
          </cell>
          <cell r="C74" t="str">
            <v>un</v>
          </cell>
          <cell r="D74">
            <v>7.5</v>
          </cell>
        </row>
        <row r="75">
          <cell r="A75" t="str">
            <v>448</v>
          </cell>
          <cell r="B75" t="str">
            <v>Caixa de passagem 2x4</v>
          </cell>
          <cell r="C75" t="str">
            <v>un</v>
          </cell>
          <cell r="D75">
            <v>0.92</v>
          </cell>
        </row>
        <row r="76">
          <cell r="A76" t="str">
            <v>447</v>
          </cell>
          <cell r="B76" t="str">
            <v>Caixa de passagem sextavada</v>
          </cell>
          <cell r="C76" t="str">
            <v>un</v>
          </cell>
          <cell r="D76">
            <v>1.52</v>
          </cell>
        </row>
        <row r="77">
          <cell r="A77" t="str">
            <v>057</v>
          </cell>
          <cell r="B77" t="str">
            <v>Caixa sifonada 150x150x50</v>
          </cell>
          <cell r="C77" t="str">
            <v>un</v>
          </cell>
          <cell r="D77">
            <v>4.6</v>
          </cell>
        </row>
        <row r="78">
          <cell r="A78" t="str">
            <v>058</v>
          </cell>
          <cell r="B78" t="str">
            <v>Caixa sifonada 150x185x75</v>
          </cell>
          <cell r="C78" t="str">
            <v>un</v>
          </cell>
          <cell r="D78">
            <v>5.1</v>
          </cell>
        </row>
        <row r="79">
          <cell r="A79" t="str">
            <v>059</v>
          </cell>
          <cell r="B79" t="str">
            <v>Cal hidratada</v>
          </cell>
          <cell r="C79" t="str">
            <v>kg</v>
          </cell>
          <cell r="D79">
            <v>0.09</v>
          </cell>
        </row>
        <row r="80">
          <cell r="A80" t="str">
            <v>060</v>
          </cell>
          <cell r="B80" t="str">
            <v>Cal para pintura</v>
          </cell>
          <cell r="C80" t="str">
            <v>kg</v>
          </cell>
          <cell r="D80">
            <v>0.2</v>
          </cell>
          <cell r="E80" t="str">
            <v>Portland/pozolânico comum</v>
          </cell>
        </row>
        <row r="81">
          <cell r="A81" t="str">
            <v>427</v>
          </cell>
          <cell r="B81" t="str">
            <v>Calha beiral de alumínio</v>
          </cell>
          <cell r="C81" t="str">
            <v>ml</v>
          </cell>
          <cell r="D81">
            <v>7.25</v>
          </cell>
        </row>
        <row r="82">
          <cell r="A82" t="str">
            <v>061</v>
          </cell>
          <cell r="B82" t="str">
            <v>Calha circular de PVC 125</v>
          </cell>
          <cell r="C82" t="str">
            <v>ml</v>
          </cell>
          <cell r="D82">
            <v>5.56</v>
          </cell>
          <cell r="E82" t="str">
            <v>locação</v>
          </cell>
        </row>
        <row r="83">
          <cell r="A83" t="str">
            <v>062</v>
          </cell>
          <cell r="B83" t="str">
            <v>Calha de alumínio corte 60</v>
          </cell>
          <cell r="C83" t="str">
            <v>ml</v>
          </cell>
          <cell r="D83">
            <v>6</v>
          </cell>
          <cell r="E83" t="str">
            <v>locação</v>
          </cell>
        </row>
        <row r="84">
          <cell r="A84" t="str">
            <v>063</v>
          </cell>
          <cell r="B84" t="str">
            <v>Calha de alumínio corte 80</v>
          </cell>
          <cell r="C84" t="str">
            <v>ml</v>
          </cell>
          <cell r="D84">
            <v>7</v>
          </cell>
        </row>
        <row r="85">
          <cell r="A85" t="str">
            <v>064</v>
          </cell>
          <cell r="B85" t="str">
            <v>Calha fluorescente 1x20w</v>
          </cell>
          <cell r="C85" t="str">
            <v>un</v>
          </cell>
          <cell r="D85">
            <v>3.23</v>
          </cell>
        </row>
        <row r="86">
          <cell r="A86" t="str">
            <v>065</v>
          </cell>
          <cell r="B86" t="str">
            <v>Calha fluorescente 1x40</v>
          </cell>
          <cell r="C86" t="str">
            <v>un</v>
          </cell>
          <cell r="D86">
            <v>5.3</v>
          </cell>
        </row>
        <row r="87">
          <cell r="A87" t="str">
            <v>066</v>
          </cell>
          <cell r="B87" t="str">
            <v>Calha fluorescente 2x40w</v>
          </cell>
          <cell r="C87" t="str">
            <v>un</v>
          </cell>
          <cell r="D87">
            <v>6.43</v>
          </cell>
        </row>
        <row r="88">
          <cell r="A88" t="str">
            <v>067</v>
          </cell>
          <cell r="B88" t="str">
            <v>Calha fluoresente 2x20w</v>
          </cell>
          <cell r="C88" t="str">
            <v>un</v>
          </cell>
          <cell r="D88">
            <v>3.91</v>
          </cell>
        </row>
        <row r="89">
          <cell r="A89" t="str">
            <v>449</v>
          </cell>
          <cell r="B89" t="str">
            <v>Calha pré-moldada 40</v>
          </cell>
          <cell r="C89" t="str">
            <v>ml</v>
          </cell>
          <cell r="D89">
            <v>4.5</v>
          </cell>
        </row>
        <row r="90">
          <cell r="A90" t="str">
            <v>068</v>
          </cell>
          <cell r="B90" t="str">
            <v>Caminhão basculante 4,00m3</v>
          </cell>
          <cell r="C90" t="str">
            <v>d</v>
          </cell>
          <cell r="D90">
            <v>136</v>
          </cell>
          <cell r="E90" t="str">
            <v>locação</v>
          </cell>
        </row>
        <row r="91">
          <cell r="A91" t="str">
            <v>417</v>
          </cell>
          <cell r="B91" t="str">
            <v>Caminhão muck</v>
          </cell>
          <cell r="C91" t="str">
            <v>d</v>
          </cell>
          <cell r="D91">
            <v>360</v>
          </cell>
          <cell r="E91" t="str">
            <v>para calha pluvial de alumínio</v>
          </cell>
        </row>
        <row r="92">
          <cell r="A92" t="str">
            <v>069</v>
          </cell>
          <cell r="B92" t="str">
            <v>Captador tipo Franklin</v>
          </cell>
          <cell r="C92" t="str">
            <v>un</v>
          </cell>
          <cell r="D92">
            <v>13.5</v>
          </cell>
          <cell r="E92" t="str">
            <v> </v>
          </cell>
        </row>
        <row r="93">
          <cell r="A93" t="str">
            <v>070</v>
          </cell>
          <cell r="B93" t="str">
            <v>Carpinteiro</v>
          </cell>
          <cell r="C93" t="str">
            <v>h</v>
          </cell>
          <cell r="D93">
            <v>1.89</v>
          </cell>
          <cell r="E93" t="str">
            <v>Incluindo encargos sociais</v>
          </cell>
          <cell r="F93" t="str">
            <v>1,82</v>
          </cell>
        </row>
        <row r="94">
          <cell r="A94" t="str">
            <v>416</v>
          </cell>
          <cell r="B94" t="str">
            <v>Carregadeira</v>
          </cell>
          <cell r="C94" t="str">
            <v>d</v>
          </cell>
          <cell r="D94">
            <v>320</v>
          </cell>
          <cell r="E94" t="str">
            <v>para calha pluvial de alumínio</v>
          </cell>
        </row>
        <row r="95">
          <cell r="A95" t="str">
            <v>071</v>
          </cell>
          <cell r="B95" t="str">
            <v>Centro distribuição 12 disjuntores</v>
          </cell>
          <cell r="C95" t="str">
            <v>un</v>
          </cell>
          <cell r="D95">
            <v>10.64</v>
          </cell>
          <cell r="E95" t="str">
            <v>para calha pluvial de alumínio</v>
          </cell>
        </row>
        <row r="96">
          <cell r="A96" t="str">
            <v>072</v>
          </cell>
          <cell r="B96" t="str">
            <v>Centro distribuição 20 disjuntores</v>
          </cell>
          <cell r="C96" t="str">
            <v>un</v>
          </cell>
          <cell r="D96">
            <v>35</v>
          </cell>
          <cell r="E96" t="str">
            <v>para calha pluvial de alumínio</v>
          </cell>
        </row>
        <row r="97">
          <cell r="A97" t="str">
            <v>073</v>
          </cell>
          <cell r="B97" t="str">
            <v>Centro distribuição 6 disjuntores</v>
          </cell>
          <cell r="C97" t="str">
            <v>un</v>
          </cell>
          <cell r="D97">
            <v>6.04</v>
          </cell>
          <cell r="E97" t="str">
            <v>para calha pluvial de alumínio</v>
          </cell>
        </row>
        <row r="98">
          <cell r="A98" t="str">
            <v>074</v>
          </cell>
          <cell r="B98" t="str">
            <v>Centro distribuição com barramento</v>
          </cell>
          <cell r="C98" t="str">
            <v>un</v>
          </cell>
          <cell r="D98">
            <v>75</v>
          </cell>
          <cell r="E98" t="str">
            <v>para calha pluvial de alumínio</v>
          </cell>
        </row>
        <row r="99">
          <cell r="A99" t="str">
            <v>075</v>
          </cell>
          <cell r="B99" t="str">
            <v>Chapa compensada resinada 12mm</v>
          </cell>
          <cell r="C99" t="str">
            <v>m2</v>
          </cell>
          <cell r="D99">
            <v>5.8</v>
          </cell>
          <cell r="E99" t="str">
            <v>para calha pluvial de alumínio</v>
          </cell>
        </row>
        <row r="100">
          <cell r="A100" t="str">
            <v>426</v>
          </cell>
          <cell r="B100" t="str">
            <v>Chapa lisa fibrocimento 6mm</v>
          </cell>
          <cell r="C100" t="str">
            <v>m2</v>
          </cell>
          <cell r="D100">
            <v>16.5</v>
          </cell>
          <cell r="E100" t="str">
            <v>locação</v>
          </cell>
        </row>
        <row r="101">
          <cell r="A101" t="str">
            <v>076</v>
          </cell>
          <cell r="B101" t="str">
            <v>Chapa melamínica brilhante 1mm</v>
          </cell>
          <cell r="C101" t="str">
            <v>m2</v>
          </cell>
          <cell r="D101">
            <v>12.5</v>
          </cell>
          <cell r="E101" t="str">
            <v>locação</v>
          </cell>
        </row>
        <row r="102">
          <cell r="A102" t="str">
            <v>077</v>
          </cell>
          <cell r="B102" t="str">
            <v>Chuveiro elétrico</v>
          </cell>
          <cell r="C102" t="str">
            <v>un</v>
          </cell>
          <cell r="D102">
            <v>15</v>
          </cell>
          <cell r="E102" t="str">
            <v> </v>
          </cell>
        </row>
        <row r="103">
          <cell r="A103" t="str">
            <v>078</v>
          </cell>
          <cell r="B103" t="str">
            <v>Cimento</v>
          </cell>
          <cell r="C103" t="str">
            <v>kg</v>
          </cell>
          <cell r="D103">
            <v>0.13</v>
          </cell>
          <cell r="E103" t="str">
            <v>Portland/pozolânico comum</v>
          </cell>
          <cell r="F103" t="str">
            <v>1,82</v>
          </cell>
        </row>
        <row r="104">
          <cell r="A104" t="str">
            <v>424</v>
          </cell>
          <cell r="B104" t="str">
            <v>Cola branca PVA</v>
          </cell>
          <cell r="C104" t="str">
            <v>kg</v>
          </cell>
          <cell r="D104">
            <v>4.22</v>
          </cell>
          <cell r="E104" t="str">
            <v>Incluindo encargos sociais</v>
          </cell>
          <cell r="F104" t="str">
            <v>1,82</v>
          </cell>
        </row>
        <row r="105">
          <cell r="A105" t="str">
            <v>079</v>
          </cell>
          <cell r="B105" t="str">
            <v>Cola para piso vinílico</v>
          </cell>
          <cell r="C105" t="str">
            <v>kg</v>
          </cell>
          <cell r="D105">
            <v>3.5</v>
          </cell>
        </row>
        <row r="106">
          <cell r="A106" t="str">
            <v>080</v>
          </cell>
          <cell r="B106" t="str">
            <v>Compactador sapo</v>
          </cell>
          <cell r="C106" t="str">
            <v>d</v>
          </cell>
          <cell r="D106">
            <v>36</v>
          </cell>
          <cell r="E106" t="str">
            <v>locação</v>
          </cell>
        </row>
        <row r="107">
          <cell r="A107" t="str">
            <v>081</v>
          </cell>
          <cell r="B107" t="str">
            <v>Compressor de ar 175 PCM</v>
          </cell>
          <cell r="C107" t="str">
            <v>d</v>
          </cell>
          <cell r="D107">
            <v>80.4</v>
          </cell>
          <cell r="E107" t="str">
            <v>locação</v>
          </cell>
        </row>
        <row r="108">
          <cell r="A108" t="str">
            <v>082</v>
          </cell>
          <cell r="B108" t="str">
            <v>Concreto usinado 13,5MPa</v>
          </cell>
          <cell r="C108" t="str">
            <v>m3</v>
          </cell>
          <cell r="D108">
            <v>88</v>
          </cell>
        </row>
        <row r="109">
          <cell r="A109" t="str">
            <v>083</v>
          </cell>
          <cell r="B109" t="str">
            <v>Concreto usinado 15,0MPa</v>
          </cell>
          <cell r="C109" t="str">
            <v>m3</v>
          </cell>
          <cell r="D109">
            <v>90</v>
          </cell>
        </row>
        <row r="110">
          <cell r="A110" t="str">
            <v>084</v>
          </cell>
          <cell r="B110" t="str">
            <v>Condutor de PVC 88</v>
          </cell>
          <cell r="C110" t="str">
            <v>ml</v>
          </cell>
          <cell r="D110">
            <v>4.6</v>
          </cell>
        </row>
        <row r="111">
          <cell r="A111" t="str">
            <v>428</v>
          </cell>
          <cell r="B111" t="str">
            <v>Condutor pluvial de alumínio</v>
          </cell>
          <cell r="C111" t="str">
            <v>ml</v>
          </cell>
          <cell r="D111">
            <v>6.83</v>
          </cell>
        </row>
        <row r="112">
          <cell r="A112" t="str">
            <v>085</v>
          </cell>
          <cell r="B112" t="str">
            <v>Conexão azul bucha latão 3/4</v>
          </cell>
          <cell r="C112" t="str">
            <v>un</v>
          </cell>
          <cell r="D112">
            <v>1.1</v>
          </cell>
        </row>
        <row r="113">
          <cell r="A113" t="str">
            <v>086</v>
          </cell>
          <cell r="B113" t="str">
            <v>Conexão cobre/bronze 15mm</v>
          </cell>
          <cell r="C113" t="str">
            <v>un</v>
          </cell>
          <cell r="D113">
            <v>0.59</v>
          </cell>
          <cell r="E113" t="str">
            <v>Portland/pozolânico comum</v>
          </cell>
        </row>
        <row r="114">
          <cell r="A114" t="str">
            <v>088</v>
          </cell>
          <cell r="B114" t="str">
            <v>Conexão eletroduto PVC 1</v>
          </cell>
          <cell r="C114" t="str">
            <v>un</v>
          </cell>
          <cell r="D114">
            <v>1</v>
          </cell>
          <cell r="E114" t="str">
            <v>Portland/pozolânico comum</v>
          </cell>
        </row>
        <row r="115">
          <cell r="A115" t="str">
            <v>087</v>
          </cell>
          <cell r="B115" t="str">
            <v>Conexão eletroduto PVC 1 1/2</v>
          </cell>
          <cell r="C115" t="str">
            <v>un</v>
          </cell>
          <cell r="D115">
            <v>1.96</v>
          </cell>
        </row>
        <row r="116">
          <cell r="A116" t="str">
            <v>089</v>
          </cell>
          <cell r="B116" t="str">
            <v>Conexão eletroduto PVC 1/2</v>
          </cell>
          <cell r="C116" t="str">
            <v>un</v>
          </cell>
          <cell r="D116">
            <v>0.42</v>
          </cell>
          <cell r="E116" t="str">
            <v>locação</v>
          </cell>
        </row>
        <row r="117">
          <cell r="A117" t="str">
            <v>090</v>
          </cell>
          <cell r="B117" t="str">
            <v>Conexão eletroduto PVC 2</v>
          </cell>
          <cell r="C117" t="str">
            <v>un</v>
          </cell>
          <cell r="D117">
            <v>2.5</v>
          </cell>
          <cell r="E117" t="str">
            <v>locação</v>
          </cell>
        </row>
        <row r="118">
          <cell r="A118" t="str">
            <v>091</v>
          </cell>
          <cell r="B118" t="str">
            <v>Conexão eletroduto PVC 3/4</v>
          </cell>
          <cell r="C118" t="str">
            <v>un</v>
          </cell>
          <cell r="D118">
            <v>0.77</v>
          </cell>
          <cell r="E118" t="str">
            <v>locação</v>
          </cell>
        </row>
        <row r="119">
          <cell r="A119" t="str">
            <v>092</v>
          </cell>
          <cell r="B119" t="str">
            <v>Conexão galvanizada 1 1/2</v>
          </cell>
          <cell r="C119" t="str">
            <v>un</v>
          </cell>
          <cell r="D119">
            <v>4.13</v>
          </cell>
        </row>
        <row r="120">
          <cell r="A120" t="str">
            <v>093</v>
          </cell>
          <cell r="B120" t="str">
            <v>Conexão galvanizado 1</v>
          </cell>
          <cell r="C120" t="str">
            <v>un</v>
          </cell>
          <cell r="D120">
            <v>1.84</v>
          </cell>
        </row>
        <row r="121">
          <cell r="A121" t="str">
            <v>094</v>
          </cell>
          <cell r="B121" t="str">
            <v>Conexão galvanizado 1/2</v>
          </cell>
          <cell r="C121" t="str">
            <v>un</v>
          </cell>
          <cell r="D121">
            <v>0.8</v>
          </cell>
        </row>
        <row r="122">
          <cell r="A122" t="str">
            <v>095</v>
          </cell>
          <cell r="B122" t="str">
            <v>Conexão galvanizado 2</v>
          </cell>
          <cell r="C122" t="str">
            <v>un</v>
          </cell>
          <cell r="D122">
            <v>6.54</v>
          </cell>
        </row>
        <row r="123">
          <cell r="A123" t="str">
            <v>096</v>
          </cell>
          <cell r="B123" t="str">
            <v>Conexão galvanizado 3/4</v>
          </cell>
          <cell r="C123" t="str">
            <v>un</v>
          </cell>
          <cell r="D123">
            <v>1.3</v>
          </cell>
        </row>
        <row r="124">
          <cell r="A124" t="str">
            <v>097</v>
          </cell>
          <cell r="B124" t="str">
            <v>Conexão PVC esgoto 100</v>
          </cell>
          <cell r="C124" t="str">
            <v>un</v>
          </cell>
          <cell r="D124">
            <v>2.56</v>
          </cell>
        </row>
        <row r="125">
          <cell r="A125" t="str">
            <v>098</v>
          </cell>
          <cell r="B125" t="str">
            <v>Conexão PVC esgoto 40</v>
          </cell>
          <cell r="C125" t="str">
            <v>un</v>
          </cell>
          <cell r="D125">
            <v>0.6</v>
          </cell>
        </row>
        <row r="126">
          <cell r="A126" t="str">
            <v>099</v>
          </cell>
          <cell r="B126" t="str">
            <v>Conexão PVC esgoto 50</v>
          </cell>
          <cell r="C126" t="str">
            <v>un</v>
          </cell>
          <cell r="D126">
            <v>1.2</v>
          </cell>
        </row>
        <row r="127">
          <cell r="A127" t="str">
            <v>100</v>
          </cell>
          <cell r="B127" t="str">
            <v>Conexão PVC esgoto 75</v>
          </cell>
          <cell r="C127" t="str">
            <v>un</v>
          </cell>
          <cell r="D127">
            <v>2.48</v>
          </cell>
        </row>
        <row r="128">
          <cell r="A128" t="str">
            <v>101</v>
          </cell>
          <cell r="B128" t="str">
            <v>Conexão PVC soldável 25</v>
          </cell>
          <cell r="C128" t="str">
            <v>un</v>
          </cell>
          <cell r="D128">
            <v>0.21</v>
          </cell>
        </row>
        <row r="129">
          <cell r="A129" t="str">
            <v>102</v>
          </cell>
          <cell r="B129" t="str">
            <v>Conexão PVC soldável 32</v>
          </cell>
          <cell r="C129" t="str">
            <v>un</v>
          </cell>
          <cell r="D129">
            <v>0.4</v>
          </cell>
        </row>
        <row r="130">
          <cell r="A130" t="str">
            <v>103</v>
          </cell>
          <cell r="B130" t="str">
            <v>Conexão PVC soldável 40</v>
          </cell>
          <cell r="C130" t="str">
            <v>un</v>
          </cell>
          <cell r="D130">
            <v>0.76</v>
          </cell>
        </row>
        <row r="131">
          <cell r="A131" t="str">
            <v>104</v>
          </cell>
          <cell r="B131" t="str">
            <v>Conexão PVC soldável 50</v>
          </cell>
          <cell r="C131" t="str">
            <v>un</v>
          </cell>
          <cell r="D131">
            <v>1.2</v>
          </cell>
        </row>
        <row r="132">
          <cell r="A132" t="str">
            <v>105</v>
          </cell>
          <cell r="B132" t="str">
            <v>Conexão PVC soldável 60</v>
          </cell>
          <cell r="C132" t="str">
            <v>un</v>
          </cell>
          <cell r="D132">
            <v>4.7</v>
          </cell>
          <cell r="E132" t="str">
            <v>Incluindo encargos sociais</v>
          </cell>
          <cell r="F132">
            <v>3.5</v>
          </cell>
        </row>
        <row r="133">
          <cell r="A133" t="str">
            <v>106</v>
          </cell>
          <cell r="B133" t="str">
            <v>Contra marco de alumínio</v>
          </cell>
          <cell r="C133" t="str">
            <v>ml</v>
          </cell>
          <cell r="D133">
            <v>2.18</v>
          </cell>
        </row>
        <row r="134">
          <cell r="A134" t="str">
            <v>407</v>
          </cell>
          <cell r="B134" t="str">
            <v>Cuba de inóx</v>
          </cell>
          <cell r="C134" t="str">
            <v>un</v>
          </cell>
          <cell r="D134">
            <v>35</v>
          </cell>
          <cell r="E134" t="str">
            <v>Incluindo encargos sociais</v>
          </cell>
          <cell r="F134">
            <v>6.5</v>
          </cell>
        </row>
        <row r="135">
          <cell r="A135" t="str">
            <v>406</v>
          </cell>
          <cell r="B135" t="str">
            <v>Cuba de louça</v>
          </cell>
          <cell r="C135" t="str">
            <v>un</v>
          </cell>
          <cell r="D135">
            <v>30</v>
          </cell>
        </row>
        <row r="136">
          <cell r="A136" t="str">
            <v>107</v>
          </cell>
          <cell r="B136" t="str">
            <v>Cumeeira fibrocimento 6mm</v>
          </cell>
          <cell r="C136" t="str">
            <v>un</v>
          </cell>
          <cell r="D136">
            <v>1.18</v>
          </cell>
        </row>
        <row r="137">
          <cell r="A137" t="str">
            <v>108</v>
          </cell>
          <cell r="B137" t="str">
            <v>Cumeeira fibrocimento kalheta</v>
          </cell>
          <cell r="C137" t="str">
            <v>un</v>
          </cell>
          <cell r="D137">
            <v>5.41</v>
          </cell>
        </row>
        <row r="138">
          <cell r="A138" t="str">
            <v>109</v>
          </cell>
          <cell r="B138" t="str">
            <v>Cumeeira fibrocimento kalhetão</v>
          </cell>
          <cell r="C138" t="str">
            <v>un</v>
          </cell>
          <cell r="D138">
            <v>11.83</v>
          </cell>
        </row>
        <row r="139">
          <cell r="A139" t="str">
            <v>110</v>
          </cell>
          <cell r="B139" t="str">
            <v>Cumeeira telha colonial</v>
          </cell>
          <cell r="C139" t="str">
            <v>un</v>
          </cell>
          <cell r="D139">
            <v>0.6</v>
          </cell>
        </row>
        <row r="140">
          <cell r="A140" t="str">
            <v>111</v>
          </cell>
          <cell r="B140" t="str">
            <v>Cumeeira telha de alumínio </v>
          </cell>
          <cell r="C140" t="str">
            <v>un</v>
          </cell>
          <cell r="D140">
            <v>6.9</v>
          </cell>
        </row>
        <row r="141">
          <cell r="A141" t="str">
            <v>112</v>
          </cell>
          <cell r="B141" t="str">
            <v>Cumeeira telha francesa</v>
          </cell>
          <cell r="C141" t="str">
            <v>un</v>
          </cell>
          <cell r="D141">
            <v>0.5</v>
          </cell>
        </row>
        <row r="142">
          <cell r="A142" t="str">
            <v>113</v>
          </cell>
          <cell r="B142" t="str">
            <v>Dinamite 40%</v>
          </cell>
          <cell r="C142" t="str">
            <v>kg</v>
          </cell>
          <cell r="D142">
            <v>3.5</v>
          </cell>
        </row>
        <row r="143">
          <cell r="A143" t="str">
            <v>114</v>
          </cell>
          <cell r="B143" t="str">
            <v>Disjuntor monofásico (15-30)A</v>
          </cell>
          <cell r="C143" t="str">
            <v>un</v>
          </cell>
          <cell r="D143">
            <v>3.3</v>
          </cell>
        </row>
        <row r="144">
          <cell r="A144" t="str">
            <v>115</v>
          </cell>
          <cell r="B144" t="str">
            <v>Disjuntor trifásico 50A</v>
          </cell>
          <cell r="C144" t="str">
            <v>un</v>
          </cell>
          <cell r="D144">
            <v>30</v>
          </cell>
        </row>
        <row r="145">
          <cell r="A145" t="str">
            <v>116</v>
          </cell>
          <cell r="B145" t="str">
            <v>Divisória divilux painel 1,20x2,11</v>
          </cell>
          <cell r="C145" t="str">
            <v>un</v>
          </cell>
          <cell r="D145">
            <v>36.2</v>
          </cell>
        </row>
        <row r="146">
          <cell r="A146" t="str">
            <v>117</v>
          </cell>
          <cell r="B146" t="str">
            <v>Dobradiça comum</v>
          </cell>
          <cell r="C146" t="str">
            <v>un</v>
          </cell>
          <cell r="D146">
            <v>0.6</v>
          </cell>
        </row>
        <row r="147">
          <cell r="A147" t="str">
            <v>118</v>
          </cell>
          <cell r="B147" t="str">
            <v>Dobradiça inóx</v>
          </cell>
          <cell r="C147" t="str">
            <v>un</v>
          </cell>
          <cell r="D147">
            <v>2</v>
          </cell>
          <cell r="E147" t="str">
            <v>Incluindo encargos sociais</v>
          </cell>
          <cell r="F147">
            <v>1.95</v>
          </cell>
        </row>
        <row r="148">
          <cell r="A148" t="str">
            <v>119</v>
          </cell>
          <cell r="B148" t="str">
            <v>Ducha higiênica </v>
          </cell>
          <cell r="C148" t="str">
            <v>un</v>
          </cell>
          <cell r="D148">
            <v>30</v>
          </cell>
        </row>
        <row r="149">
          <cell r="A149" t="str">
            <v>121</v>
          </cell>
          <cell r="B149" t="str">
            <v>Elemento vazado cerâmico esconso</v>
          </cell>
          <cell r="C149" t="str">
            <v>un</v>
          </cell>
          <cell r="D149">
            <v>0.15</v>
          </cell>
        </row>
        <row r="150">
          <cell r="A150" t="str">
            <v>122</v>
          </cell>
          <cell r="B150" t="str">
            <v>Elemento vazado cerâmico reto</v>
          </cell>
          <cell r="C150" t="str">
            <v>un</v>
          </cell>
          <cell r="D150">
            <v>0.15</v>
          </cell>
        </row>
        <row r="151">
          <cell r="A151" t="str">
            <v>394</v>
          </cell>
          <cell r="B151" t="str">
            <v>Elemento vazado cimento 24x24x10</v>
          </cell>
          <cell r="C151" t="str">
            <v>un</v>
          </cell>
          <cell r="D151">
            <v>0.75</v>
          </cell>
        </row>
        <row r="152">
          <cell r="A152" t="str">
            <v>393</v>
          </cell>
          <cell r="B152" t="str">
            <v>Elemento vazado cimento 40x40x7</v>
          </cell>
          <cell r="C152" t="str">
            <v>un</v>
          </cell>
          <cell r="D152">
            <v>0.9</v>
          </cell>
        </row>
        <row r="153">
          <cell r="A153" t="str">
            <v>392</v>
          </cell>
          <cell r="B153" t="str">
            <v>Eletrecista</v>
          </cell>
          <cell r="C153" t="str">
            <v>h</v>
          </cell>
          <cell r="D153">
            <v>2.17</v>
          </cell>
          <cell r="E153" t="str">
            <v>Incluindo encargos sociais</v>
          </cell>
          <cell r="F153" t="str">
            <v>3,5</v>
          </cell>
        </row>
        <row r="154">
          <cell r="A154" t="str">
            <v>124</v>
          </cell>
          <cell r="B154" t="str">
            <v>Eletroduto flexível 1</v>
          </cell>
          <cell r="C154" t="str">
            <v>ml</v>
          </cell>
          <cell r="D154">
            <v>0.6</v>
          </cell>
        </row>
        <row r="155">
          <cell r="A155" t="str">
            <v>125</v>
          </cell>
          <cell r="B155" t="str">
            <v>Eletroduto flexível 1/2</v>
          </cell>
          <cell r="C155" t="str">
            <v>ml</v>
          </cell>
          <cell r="D155">
            <v>0.35</v>
          </cell>
        </row>
        <row r="156">
          <cell r="A156" t="str">
            <v>126</v>
          </cell>
          <cell r="B156" t="str">
            <v>Eletroduto flexível 3/4</v>
          </cell>
          <cell r="C156" t="str">
            <v>ml</v>
          </cell>
          <cell r="D156">
            <v>0.45</v>
          </cell>
        </row>
        <row r="157">
          <cell r="A157" t="str">
            <v>128</v>
          </cell>
          <cell r="B157" t="str">
            <v>Eletroduto PVC rígido 1</v>
          </cell>
          <cell r="C157" t="str">
            <v>ml</v>
          </cell>
          <cell r="D157">
            <v>0.93</v>
          </cell>
        </row>
        <row r="158">
          <cell r="A158" t="str">
            <v>127</v>
          </cell>
          <cell r="B158" t="str">
            <v>Eletroduto PVC rígido 1 1/2</v>
          </cell>
          <cell r="C158" t="str">
            <v>ml</v>
          </cell>
          <cell r="D158">
            <v>1.83</v>
          </cell>
        </row>
        <row r="159">
          <cell r="A159" t="str">
            <v>129</v>
          </cell>
          <cell r="B159" t="str">
            <v>Eletroduto PVC rígido 1/2</v>
          </cell>
          <cell r="C159" t="str">
            <v>ml</v>
          </cell>
          <cell r="D159">
            <v>0.47</v>
          </cell>
        </row>
        <row r="160">
          <cell r="A160" t="str">
            <v>130</v>
          </cell>
          <cell r="B160" t="str">
            <v>Eletroduto PVC rígido 2</v>
          </cell>
          <cell r="C160" t="str">
            <v>ml</v>
          </cell>
          <cell r="D160">
            <v>2.33</v>
          </cell>
        </row>
        <row r="161">
          <cell r="A161" t="str">
            <v>131</v>
          </cell>
          <cell r="B161" t="str">
            <v>Eletroduto PVC rígido 3/4</v>
          </cell>
          <cell r="C161" t="str">
            <v>ml</v>
          </cell>
          <cell r="D161">
            <v>0.64</v>
          </cell>
        </row>
        <row r="162">
          <cell r="A162" t="str">
            <v>132</v>
          </cell>
          <cell r="B162" t="str">
            <v>Encanador</v>
          </cell>
          <cell r="C162" t="str">
            <v>h</v>
          </cell>
          <cell r="D162">
            <v>2.17</v>
          </cell>
          <cell r="E162" t="str">
            <v>Incluindo encargos sociais</v>
          </cell>
          <cell r="F162">
            <v>3.5</v>
          </cell>
        </row>
        <row r="163">
          <cell r="A163" t="str">
            <v>133</v>
          </cell>
          <cell r="B163" t="str">
            <v>Engate plástico 30cm</v>
          </cell>
          <cell r="C163" t="str">
            <v>un</v>
          </cell>
          <cell r="D163">
            <v>2</v>
          </cell>
          <cell r="E163" t="str">
            <v>Incluindo encargos sociais</v>
          </cell>
          <cell r="F163">
            <v>3.5</v>
          </cell>
        </row>
        <row r="164">
          <cell r="A164" t="str">
            <v>134</v>
          </cell>
          <cell r="B164" t="str">
            <v>Engenheiro de obra</v>
          </cell>
          <cell r="C164" t="str">
            <v>h</v>
          </cell>
          <cell r="D164">
            <v>5.9</v>
          </cell>
          <cell r="E164" t="str">
            <v>Incluindo encargos sociais</v>
          </cell>
          <cell r="F164" t="str">
            <v>6,5</v>
          </cell>
        </row>
        <row r="165">
          <cell r="A165" t="str">
            <v>135</v>
          </cell>
          <cell r="B165" t="str">
            <v>Escora de eucalipto</v>
          </cell>
          <cell r="C165" t="str">
            <v>ml</v>
          </cell>
          <cell r="D165">
            <v>0.48</v>
          </cell>
        </row>
        <row r="166">
          <cell r="A166" t="str">
            <v>136</v>
          </cell>
          <cell r="B166" t="str">
            <v>Esmalte acrílico verde quadro</v>
          </cell>
          <cell r="C166" t="str">
            <v>li</v>
          </cell>
          <cell r="D166">
            <v>4.7</v>
          </cell>
        </row>
        <row r="167">
          <cell r="A167" t="str">
            <v>137</v>
          </cell>
          <cell r="B167" t="str">
            <v>Espoleta simples</v>
          </cell>
          <cell r="C167" t="str">
            <v>un</v>
          </cell>
          <cell r="D167">
            <v>0.33</v>
          </cell>
        </row>
        <row r="168">
          <cell r="A168" t="str">
            <v>138</v>
          </cell>
          <cell r="B168" t="str">
            <v>Esquadro  PVC 125 para calha</v>
          </cell>
          <cell r="C168" t="str">
            <v>un</v>
          </cell>
          <cell r="D168">
            <v>0.47</v>
          </cell>
        </row>
        <row r="169">
          <cell r="A169" t="str">
            <v>139</v>
          </cell>
          <cell r="B169" t="str">
            <v>Estaca pré-moldada 14x14</v>
          </cell>
          <cell r="C169" t="str">
            <v>ml</v>
          </cell>
          <cell r="D169">
            <v>10.6</v>
          </cell>
          <cell r="E169" t="str">
            <v>Agos/97</v>
          </cell>
        </row>
        <row r="170">
          <cell r="A170" t="str">
            <v>140</v>
          </cell>
          <cell r="B170" t="str">
            <v>Estaca pré-moldada 18x18</v>
          </cell>
          <cell r="C170" t="str">
            <v>ml</v>
          </cell>
          <cell r="D170">
            <v>17.5</v>
          </cell>
        </row>
        <row r="171">
          <cell r="A171" t="str">
            <v>141</v>
          </cell>
          <cell r="B171" t="str">
            <v>Estaca pré-moldada 23x23</v>
          </cell>
          <cell r="C171" t="str">
            <v>ml</v>
          </cell>
          <cell r="D171">
            <v>28.57</v>
          </cell>
          <cell r="E171" t="str">
            <v>Incluindo encargos sociais</v>
          </cell>
          <cell r="F171">
            <v>3.5</v>
          </cell>
        </row>
        <row r="172">
          <cell r="A172" t="str">
            <v>142</v>
          </cell>
          <cell r="B172" t="str">
            <v>Estopa branca</v>
          </cell>
          <cell r="C172" t="str">
            <v>kg</v>
          </cell>
          <cell r="D172">
            <v>0.1</v>
          </cell>
          <cell r="E172" t="str">
            <v>Incluindo encargos sociais</v>
          </cell>
          <cell r="F172">
            <v>3.5</v>
          </cell>
        </row>
        <row r="173">
          <cell r="A173" t="str">
            <v>143</v>
          </cell>
          <cell r="B173" t="str">
            <v>Extintor incêndio CO2 6kg</v>
          </cell>
          <cell r="C173" t="str">
            <v>un</v>
          </cell>
          <cell r="D173">
            <v>180</v>
          </cell>
          <cell r="E173" t="str">
            <v>Incluindo encargos sociais</v>
          </cell>
          <cell r="F173">
            <v>6.5</v>
          </cell>
        </row>
        <row r="174">
          <cell r="A174" t="str">
            <v>144</v>
          </cell>
          <cell r="B174" t="str">
            <v>Extintor PQS 4kg</v>
          </cell>
          <cell r="C174" t="str">
            <v>un</v>
          </cell>
          <cell r="D174">
            <v>38</v>
          </cell>
          <cell r="E174" t="str">
            <v>Incluindo encargos sociais</v>
          </cell>
          <cell r="F174">
            <v>6.5</v>
          </cell>
        </row>
        <row r="175">
          <cell r="A175" t="str">
            <v>145</v>
          </cell>
          <cell r="B175" t="str">
            <v>Fechadura inóx tambor</v>
          </cell>
          <cell r="C175" t="str">
            <v>un</v>
          </cell>
          <cell r="D175">
            <v>18</v>
          </cell>
        </row>
        <row r="176">
          <cell r="A176" t="str">
            <v>146</v>
          </cell>
          <cell r="B176" t="str">
            <v>Feltro asfáltico 14 libras</v>
          </cell>
          <cell r="C176" t="str">
            <v>m2</v>
          </cell>
          <cell r="D176">
            <v>4.3</v>
          </cell>
        </row>
        <row r="177">
          <cell r="A177" t="str">
            <v>147</v>
          </cell>
          <cell r="B177" t="str">
            <v>Ferreiro</v>
          </cell>
          <cell r="C177" t="str">
            <v>h</v>
          </cell>
          <cell r="D177">
            <v>1.94</v>
          </cell>
          <cell r="E177" t="str">
            <v>Incluindo encargos sociais</v>
          </cell>
          <cell r="F177">
            <v>1.95</v>
          </cell>
        </row>
        <row r="178">
          <cell r="A178" t="str">
            <v>148</v>
          </cell>
          <cell r="B178" t="str">
            <v>Filtro aneróbio 1,20x2,04</v>
          </cell>
          <cell r="C178" t="str">
            <v>un</v>
          </cell>
          <cell r="D178">
            <v>170</v>
          </cell>
          <cell r="E178" t="str">
            <v>anodizado+15%, eletrostática+30%</v>
          </cell>
        </row>
        <row r="179">
          <cell r="A179" t="str">
            <v>149</v>
          </cell>
          <cell r="B179" t="str">
            <v>Fio de ligação</v>
          </cell>
          <cell r="C179" t="str">
            <v>m</v>
          </cell>
          <cell r="D179">
            <v>0.92</v>
          </cell>
          <cell r="E179" t="str">
            <v>anodizado+15%, eletrostática+30%</v>
          </cell>
        </row>
        <row r="180">
          <cell r="A180" t="str">
            <v>150</v>
          </cell>
          <cell r="B180" t="str">
            <v>Fio isolado 1,5mm2</v>
          </cell>
          <cell r="C180" t="str">
            <v>ml</v>
          </cell>
          <cell r="D180">
            <v>0.14</v>
          </cell>
          <cell r="E180" t="str">
            <v>anodizado+15%, eletrostática+30%</v>
          </cell>
        </row>
        <row r="181">
          <cell r="A181" t="str">
            <v>151</v>
          </cell>
          <cell r="B181" t="str">
            <v>Fio isolado 10mm2</v>
          </cell>
          <cell r="C181" t="str">
            <v>ml</v>
          </cell>
          <cell r="D181">
            <v>0.81</v>
          </cell>
          <cell r="E181" t="str">
            <v>anodizado+15%, eletrostática+30%</v>
          </cell>
        </row>
        <row r="182">
          <cell r="A182" t="str">
            <v>152</v>
          </cell>
          <cell r="B182" t="str">
            <v>Fio isolado 2,5mm2</v>
          </cell>
          <cell r="C182" t="str">
            <v>ml</v>
          </cell>
          <cell r="D182">
            <v>0.21</v>
          </cell>
          <cell r="E182" t="str">
            <v>anodizado+15%, eletrostática+30%</v>
          </cell>
        </row>
        <row r="183">
          <cell r="A183" t="str">
            <v>153</v>
          </cell>
          <cell r="B183" t="str">
            <v>Fio isolado 4,0mm2</v>
          </cell>
          <cell r="C183" t="str">
            <v>ml</v>
          </cell>
          <cell r="D183">
            <v>0.32</v>
          </cell>
          <cell r="E183" t="str">
            <v>anodizado+15%, eletrostática+30%</v>
          </cell>
        </row>
        <row r="184">
          <cell r="A184" t="str">
            <v>154</v>
          </cell>
          <cell r="B184" t="str">
            <v>Fio isolado 6,0mm2</v>
          </cell>
          <cell r="C184" t="str">
            <v>ml</v>
          </cell>
          <cell r="D184">
            <v>0.47</v>
          </cell>
          <cell r="E184" t="str">
            <v>anodizado+15%, eletrostática+30%</v>
          </cell>
        </row>
        <row r="185">
          <cell r="A185" t="str">
            <v>155</v>
          </cell>
          <cell r="B185" t="str">
            <v>Fita isolante  </v>
          </cell>
          <cell r="C185" t="str">
            <v>ml</v>
          </cell>
          <cell r="D185">
            <v>0.05</v>
          </cell>
          <cell r="E185" t="str">
            <v>anodizado+15%, eletrostática+30%</v>
          </cell>
        </row>
        <row r="186">
          <cell r="A186" t="str">
            <v>156</v>
          </cell>
          <cell r="B186" t="str">
            <v>Fixador aba simples kalheta</v>
          </cell>
          <cell r="C186" t="str">
            <v>un</v>
          </cell>
          <cell r="D186">
            <v>0.55</v>
          </cell>
          <cell r="E186" t="str">
            <v>anodizado+15%, eletrostática+30%</v>
          </cell>
        </row>
        <row r="187">
          <cell r="A187" t="str">
            <v>157</v>
          </cell>
          <cell r="B187" t="str">
            <v>Fixador aba simples kalhetão</v>
          </cell>
          <cell r="C187" t="str">
            <v>un</v>
          </cell>
          <cell r="D187">
            <v>0.55</v>
          </cell>
          <cell r="E187" t="str">
            <v>Incluindo encargos sociais</v>
          </cell>
          <cell r="F187">
            <v>1.95</v>
          </cell>
        </row>
        <row r="188">
          <cell r="A188" t="str">
            <v>159</v>
          </cell>
          <cell r="B188" t="str">
            <v>Forro de pinus</v>
          </cell>
          <cell r="C188" t="str">
            <v>m2</v>
          </cell>
          <cell r="D188">
            <v>4</v>
          </cell>
          <cell r="E188" t="str">
            <v>Incluindo encargos sociais</v>
          </cell>
          <cell r="F188">
            <v>1.95</v>
          </cell>
        </row>
        <row r="189">
          <cell r="A189" t="str">
            <v>160</v>
          </cell>
          <cell r="B189" t="str">
            <v>Forro de PVC 20cm</v>
          </cell>
          <cell r="C189" t="str">
            <v>m2</v>
          </cell>
          <cell r="D189">
            <v>10.8</v>
          </cell>
        </row>
        <row r="190">
          <cell r="A190" t="str">
            <v>158</v>
          </cell>
          <cell r="B190" t="str">
            <v>Forro madeira de lei</v>
          </cell>
          <cell r="C190" t="str">
            <v>m2</v>
          </cell>
          <cell r="D190">
            <v>7</v>
          </cell>
        </row>
        <row r="191">
          <cell r="A191" t="str">
            <v>161</v>
          </cell>
          <cell r="B191" t="str">
            <v>Fossa séptica anel 1,20x2,04</v>
          </cell>
          <cell r="C191" t="str">
            <v>un</v>
          </cell>
          <cell r="D191">
            <v>130</v>
          </cell>
        </row>
        <row r="192">
          <cell r="A192" t="str">
            <v>162</v>
          </cell>
          <cell r="B192" t="str">
            <v>Gesso em pó</v>
          </cell>
          <cell r="C192" t="str">
            <v>kg</v>
          </cell>
          <cell r="D192">
            <v>0.3</v>
          </cell>
          <cell r="E192" t="str">
            <v>Incluindo encargos sociais</v>
          </cell>
          <cell r="F192">
            <v>1.3</v>
          </cell>
        </row>
        <row r="193">
          <cell r="A193" t="str">
            <v>472</v>
          </cell>
          <cell r="B193" t="str">
            <v>GLP bico de mangueira</v>
          </cell>
          <cell r="C193" t="str">
            <v>un</v>
          </cell>
          <cell r="D193">
            <v>3</v>
          </cell>
        </row>
        <row r="194">
          <cell r="A194" t="str">
            <v>468</v>
          </cell>
          <cell r="B194" t="str">
            <v>GLP Joelho de cobre </v>
          </cell>
          <cell r="C194" t="str">
            <v>un</v>
          </cell>
          <cell r="D194">
            <v>6</v>
          </cell>
        </row>
        <row r="195">
          <cell r="A195" t="str">
            <v>471</v>
          </cell>
          <cell r="B195" t="str">
            <v>GLP mangueira anti-chama</v>
          </cell>
          <cell r="C195" t="str">
            <v>un</v>
          </cell>
          <cell r="D195">
            <v>15</v>
          </cell>
        </row>
        <row r="196">
          <cell r="A196" t="str">
            <v>470</v>
          </cell>
          <cell r="B196" t="str">
            <v>GLP porcas de cobre</v>
          </cell>
          <cell r="C196" t="str">
            <v>un</v>
          </cell>
          <cell r="D196">
            <v>3</v>
          </cell>
        </row>
        <row r="197">
          <cell r="A197" t="str">
            <v>467</v>
          </cell>
          <cell r="B197" t="str">
            <v>GLP Registro de cobre </v>
          </cell>
          <cell r="C197" t="str">
            <v>un</v>
          </cell>
          <cell r="D197">
            <v>8</v>
          </cell>
        </row>
        <row r="198">
          <cell r="A198" t="str">
            <v>466</v>
          </cell>
          <cell r="B198" t="str">
            <v>GLP Tubo flexível de cobre </v>
          </cell>
          <cell r="C198" t="str">
            <v>ml</v>
          </cell>
          <cell r="D198">
            <v>3.5</v>
          </cell>
        </row>
        <row r="199">
          <cell r="A199" t="str">
            <v>469</v>
          </cell>
          <cell r="B199" t="str">
            <v>GLP União de cobre </v>
          </cell>
          <cell r="C199" t="str">
            <v>un</v>
          </cell>
          <cell r="D199">
            <v>6</v>
          </cell>
        </row>
        <row r="200">
          <cell r="A200" t="str">
            <v>163</v>
          </cell>
          <cell r="B200" t="str">
            <v>Grade de ferro zincada</v>
          </cell>
          <cell r="C200" t="str">
            <v>m2</v>
          </cell>
          <cell r="D200">
            <v>35</v>
          </cell>
        </row>
        <row r="201">
          <cell r="A201" t="str">
            <v>164</v>
          </cell>
          <cell r="B201" t="str">
            <v>Grade ferro fundido 70x40</v>
          </cell>
          <cell r="C201" t="str">
            <v>un</v>
          </cell>
          <cell r="D201">
            <v>30</v>
          </cell>
          <cell r="E201" t="str">
            <v>Custo por m2 na fabrica R$ </v>
          </cell>
          <cell r="F201">
            <v>7.8</v>
          </cell>
        </row>
        <row r="202">
          <cell r="A202" t="str">
            <v>165</v>
          </cell>
          <cell r="B202" t="str">
            <v>Grama em leiva</v>
          </cell>
          <cell r="C202" t="str">
            <v>m2</v>
          </cell>
          <cell r="D202">
            <v>1.8</v>
          </cell>
          <cell r="E202" t="str">
            <v>Custo por m2 na fabrica R$</v>
          </cell>
          <cell r="F202">
            <v>8.6</v>
          </cell>
        </row>
        <row r="203">
          <cell r="A203" t="str">
            <v>166</v>
          </cell>
          <cell r="B203" t="str">
            <v>Grampo para cerca</v>
          </cell>
          <cell r="C203" t="str">
            <v>kg</v>
          </cell>
          <cell r="D203">
            <v>1.86</v>
          </cell>
        </row>
        <row r="204">
          <cell r="A204" t="str">
            <v>167</v>
          </cell>
          <cell r="B204" t="str">
            <v>Granilha branca</v>
          </cell>
          <cell r="C204" t="str">
            <v>kg</v>
          </cell>
          <cell r="D204">
            <v>0.1</v>
          </cell>
        </row>
        <row r="205">
          <cell r="A205" t="str">
            <v>168</v>
          </cell>
          <cell r="B205" t="str">
            <v>Granito em placa 2cm</v>
          </cell>
          <cell r="C205" t="str">
            <v>m2</v>
          </cell>
          <cell r="D205">
            <v>100</v>
          </cell>
        </row>
        <row r="206">
          <cell r="A206" t="str">
            <v>169</v>
          </cell>
          <cell r="B206" t="str">
            <v>Guarnição madeira de lei 1,5x5</v>
          </cell>
          <cell r="C206" t="str">
            <v>ml</v>
          </cell>
          <cell r="D206">
            <v>0.62</v>
          </cell>
        </row>
        <row r="207">
          <cell r="A207" t="str">
            <v>463</v>
          </cell>
          <cell r="B207" t="str">
            <v>Guinchos para colocação de pré-moldados</v>
          </cell>
          <cell r="C207" t="str">
            <v>d</v>
          </cell>
          <cell r="D207">
            <v>480</v>
          </cell>
          <cell r="E207" t="str">
            <v>diária de 8 horas</v>
          </cell>
        </row>
        <row r="208">
          <cell r="A208" t="str">
            <v>390</v>
          </cell>
          <cell r="B208" t="str">
            <v>Haste de aterramento cobre 2,00m</v>
          </cell>
          <cell r="C208" t="str">
            <v>un</v>
          </cell>
          <cell r="D208">
            <v>8</v>
          </cell>
        </row>
        <row r="209">
          <cell r="A209" t="str">
            <v>170</v>
          </cell>
          <cell r="B209" t="str">
            <v>Hidroasfalto</v>
          </cell>
          <cell r="C209" t="str">
            <v>kg</v>
          </cell>
          <cell r="D209">
            <v>1.8</v>
          </cell>
        </row>
        <row r="210">
          <cell r="A210" t="str">
            <v>171</v>
          </cell>
          <cell r="B210" t="str">
            <v>Impermeabilizante pega normal</v>
          </cell>
          <cell r="C210" t="str">
            <v>kg</v>
          </cell>
          <cell r="D210">
            <v>1</v>
          </cell>
        </row>
        <row r="211">
          <cell r="A211" t="str">
            <v>172</v>
          </cell>
          <cell r="B211" t="str">
            <v>Interruptor duplo com espelho</v>
          </cell>
          <cell r="C211" t="str">
            <v>un</v>
          </cell>
          <cell r="D211">
            <v>4.5</v>
          </cell>
        </row>
        <row r="212">
          <cell r="A212" t="str">
            <v>173</v>
          </cell>
          <cell r="B212" t="str">
            <v>Interruptor par. duplo com espelho</v>
          </cell>
          <cell r="C212" t="str">
            <v>un</v>
          </cell>
          <cell r="D212">
            <v>5</v>
          </cell>
        </row>
        <row r="213">
          <cell r="A213" t="str">
            <v>174</v>
          </cell>
          <cell r="B213" t="str">
            <v>Interruptor par. simples com espelho</v>
          </cell>
          <cell r="C213" t="str">
            <v>un</v>
          </cell>
          <cell r="D213">
            <v>3.1</v>
          </cell>
        </row>
        <row r="214">
          <cell r="A214" t="str">
            <v>175</v>
          </cell>
          <cell r="B214" t="str">
            <v>Interruptor par. triplo com espelho</v>
          </cell>
          <cell r="C214" t="str">
            <v>un</v>
          </cell>
          <cell r="D214">
            <v>5.5</v>
          </cell>
        </row>
        <row r="215">
          <cell r="A215" t="str">
            <v>176</v>
          </cell>
          <cell r="B215" t="str">
            <v>Interruptor simples com espelho</v>
          </cell>
          <cell r="C215" t="str">
            <v>un</v>
          </cell>
          <cell r="D215">
            <v>2.9</v>
          </cell>
        </row>
        <row r="216">
          <cell r="A216" t="str">
            <v>177</v>
          </cell>
          <cell r="B216" t="str">
            <v>Interruptor triplo com espelho</v>
          </cell>
          <cell r="C216" t="str">
            <v>un</v>
          </cell>
          <cell r="D216">
            <v>5.5</v>
          </cell>
        </row>
        <row r="217">
          <cell r="A217" t="str">
            <v>178</v>
          </cell>
          <cell r="B217" t="str">
            <v>Janela alu. correr 160x100 fosco</v>
          </cell>
          <cell r="C217" t="str">
            <v>un</v>
          </cell>
          <cell r="D217">
            <v>144</v>
          </cell>
          <cell r="E217" t="str">
            <v>anodizado+15%, eletrostática+30%</v>
          </cell>
        </row>
        <row r="218">
          <cell r="A218" t="str">
            <v>179</v>
          </cell>
          <cell r="B218" t="str">
            <v>Janela alu. correr 180x100 fosco</v>
          </cell>
          <cell r="C218" t="str">
            <v>un</v>
          </cell>
          <cell r="D218">
            <v>162</v>
          </cell>
          <cell r="E218" t="str">
            <v>anodizado+15%, eletrostática+30%</v>
          </cell>
        </row>
        <row r="219">
          <cell r="A219" t="str">
            <v>180</v>
          </cell>
          <cell r="B219" t="str">
            <v>Janela alu. correr 180x130 fosco</v>
          </cell>
          <cell r="C219" t="str">
            <v>un</v>
          </cell>
          <cell r="D219">
            <v>210.6</v>
          </cell>
          <cell r="E219" t="str">
            <v>anodizado+15%, eletrostática+30%</v>
          </cell>
        </row>
        <row r="220">
          <cell r="A220" t="str">
            <v>181</v>
          </cell>
          <cell r="B220" t="str">
            <v>Janela alu. correr 80x130 fosco</v>
          </cell>
          <cell r="C220" t="str">
            <v>un</v>
          </cell>
          <cell r="D220">
            <v>88.4</v>
          </cell>
          <cell r="E220" t="str">
            <v>anodizado+15%, eletrostática+30%</v>
          </cell>
        </row>
        <row r="221">
          <cell r="A221" t="str">
            <v>182</v>
          </cell>
          <cell r="B221" t="str">
            <v>Janela alu. fixa 400x50 fosco</v>
          </cell>
          <cell r="C221" t="str">
            <v>un</v>
          </cell>
          <cell r="D221">
            <v>160</v>
          </cell>
          <cell r="E221" t="str">
            <v>anodizado+15%, eletrostática+30%</v>
          </cell>
        </row>
        <row r="222">
          <cell r="A222" t="str">
            <v>183</v>
          </cell>
          <cell r="B222" t="str">
            <v>Janela alu. fixa 40x40 fosco</v>
          </cell>
          <cell r="C222" t="str">
            <v>un</v>
          </cell>
          <cell r="D222">
            <v>32</v>
          </cell>
          <cell r="E222" t="str">
            <v>anodizado+15%, eletrostática+30%</v>
          </cell>
        </row>
        <row r="223">
          <cell r="A223" t="str">
            <v>184</v>
          </cell>
          <cell r="B223" t="str">
            <v>Janela alu. máximo-ar 150x70 fosco</v>
          </cell>
          <cell r="C223" t="str">
            <v>un</v>
          </cell>
          <cell r="D223">
            <v>86.1</v>
          </cell>
          <cell r="E223" t="str">
            <v>anodizado+15%, eletrostática+30%</v>
          </cell>
        </row>
        <row r="224">
          <cell r="A224" t="str">
            <v>185</v>
          </cell>
          <cell r="B224" t="str">
            <v>Janela alu. máximo-ar 40x40 fosco</v>
          </cell>
          <cell r="C224" t="str">
            <v>un</v>
          </cell>
          <cell r="D224">
            <v>32.8</v>
          </cell>
          <cell r="E224" t="str">
            <v>anodizado+15%, eletrostática+30%</v>
          </cell>
        </row>
        <row r="225">
          <cell r="A225" t="str">
            <v>186</v>
          </cell>
          <cell r="B225" t="str">
            <v>Janela alu. máximo-ar 80x40 fosco</v>
          </cell>
          <cell r="C225" t="str">
            <v>un</v>
          </cell>
          <cell r="D225">
            <v>65.6</v>
          </cell>
          <cell r="E225" t="str">
            <v>anodizado+15%, eletrostática+30%</v>
          </cell>
        </row>
        <row r="226">
          <cell r="A226" t="str">
            <v>419</v>
          </cell>
          <cell r="B226" t="str">
            <v>Janela de alumínio basculante</v>
          </cell>
          <cell r="C226" t="str">
            <v>m2</v>
          </cell>
          <cell r="D226">
            <v>100</v>
          </cell>
          <cell r="E226" t="str">
            <v>Incluindo encargos sociais</v>
          </cell>
        </row>
        <row r="227">
          <cell r="A227" t="str">
            <v>418</v>
          </cell>
          <cell r="B227" t="str">
            <v>Janela de alumínio de correr</v>
          </cell>
          <cell r="C227" t="str">
            <v>m2</v>
          </cell>
          <cell r="D227">
            <v>90</v>
          </cell>
          <cell r="E227" t="str">
            <v>anodizado+15%, eletrostática+30%</v>
          </cell>
        </row>
        <row r="228">
          <cell r="A228" t="str">
            <v>423</v>
          </cell>
          <cell r="B228" t="str">
            <v>Janela de alumínio fixa</v>
          </cell>
          <cell r="C228" t="str">
            <v>m2</v>
          </cell>
          <cell r="D228">
            <v>80</v>
          </cell>
          <cell r="E228" t="str">
            <v>anodizado+15%, eletrostática+30%</v>
          </cell>
        </row>
        <row r="229">
          <cell r="A229" t="str">
            <v>420</v>
          </cell>
          <cell r="B229" t="str">
            <v>Janela de alumínio tipo máximar</v>
          </cell>
          <cell r="C229" t="str">
            <v>m2</v>
          </cell>
          <cell r="D229">
            <v>90</v>
          </cell>
          <cell r="E229" t="str">
            <v>anodizado+15%, eletrostática+30%</v>
          </cell>
        </row>
        <row r="230">
          <cell r="A230" t="str">
            <v>187</v>
          </cell>
          <cell r="B230" t="str">
            <v>Janela mad. correr 120x140</v>
          </cell>
          <cell r="C230" t="str">
            <v>m2</v>
          </cell>
          <cell r="D230">
            <v>53</v>
          </cell>
          <cell r="E230" t="str">
            <v>anodizado+15%, eletrostática+30%</v>
          </cell>
        </row>
        <row r="231">
          <cell r="A231" t="str">
            <v>188</v>
          </cell>
          <cell r="B231" t="str">
            <v>Janela mad. correr 120x140 c/ venez.</v>
          </cell>
          <cell r="C231" t="str">
            <v>m2</v>
          </cell>
          <cell r="D231">
            <v>91</v>
          </cell>
          <cell r="E231" t="str">
            <v>anodizado+15%, eletrostática+30%</v>
          </cell>
        </row>
        <row r="232">
          <cell r="A232" t="str">
            <v>189</v>
          </cell>
          <cell r="B232" t="str">
            <v>Janela mad. correr 120x160</v>
          </cell>
          <cell r="C232" t="str">
            <v>m2</v>
          </cell>
          <cell r="D232">
            <v>53</v>
          </cell>
          <cell r="E232" t="str">
            <v>anodizado+15%, eletrostática+30%</v>
          </cell>
        </row>
        <row r="233">
          <cell r="A233" t="str">
            <v>190</v>
          </cell>
          <cell r="B233" t="str">
            <v>Janela mad. correr 120x200</v>
          </cell>
          <cell r="C233" t="str">
            <v>m2</v>
          </cell>
          <cell r="D233">
            <v>53</v>
          </cell>
          <cell r="E233" t="str">
            <v>anodizado+15%, eletrostática+30%</v>
          </cell>
        </row>
        <row r="234">
          <cell r="A234" t="str">
            <v>191</v>
          </cell>
          <cell r="B234" t="str">
            <v>Janela mad. correr 120x200 c/ venez.</v>
          </cell>
          <cell r="C234" t="str">
            <v>m2</v>
          </cell>
          <cell r="D234">
            <v>91</v>
          </cell>
          <cell r="E234" t="str">
            <v>anodizado+15%, eletrostática+30%</v>
          </cell>
        </row>
        <row r="235">
          <cell r="A235" t="str">
            <v>192</v>
          </cell>
          <cell r="B235" t="str">
            <v>Jardineiro</v>
          </cell>
          <cell r="C235" t="str">
            <v>h</v>
          </cell>
          <cell r="D235">
            <v>1.3</v>
          </cell>
          <cell r="E235" t="str">
            <v>Incluindo encargos sociais</v>
          </cell>
          <cell r="F235">
            <v>1.3</v>
          </cell>
        </row>
        <row r="236">
          <cell r="A236" t="str">
            <v>193</v>
          </cell>
          <cell r="B236" t="str">
            <v>Joelho de PVC 88 para calha</v>
          </cell>
          <cell r="C236" t="str">
            <v>un</v>
          </cell>
          <cell r="D236">
            <v>209.18</v>
          </cell>
          <cell r="E236" t="str">
            <v>Pré-fabricadas</v>
          </cell>
        </row>
        <row r="237">
          <cell r="A237" t="str">
            <v>194</v>
          </cell>
          <cell r="B237" t="str">
            <v>Junta plástica 27x3mm</v>
          </cell>
          <cell r="C237" t="str">
            <v>m</v>
          </cell>
          <cell r="D237">
            <v>0.9</v>
          </cell>
          <cell r="E237" t="str">
            <v>Pré-fabricadas</v>
          </cell>
        </row>
        <row r="238">
          <cell r="A238" t="str">
            <v>195</v>
          </cell>
          <cell r="B238" t="str">
            <v>Junta plástica granilha</v>
          </cell>
          <cell r="C238" t="str">
            <v>ml</v>
          </cell>
          <cell r="D238">
            <v>0.3</v>
          </cell>
          <cell r="E238" t="str">
            <v>Pré-fabricadas</v>
          </cell>
        </row>
        <row r="239">
          <cell r="A239" t="str">
            <v>196</v>
          </cell>
          <cell r="B239" t="str">
            <v>Lã de vidro 2,5cm</v>
          </cell>
          <cell r="C239" t="str">
            <v>m2</v>
          </cell>
          <cell r="D239">
            <v>3.5</v>
          </cell>
          <cell r="E239" t="str">
            <v>Pré-fabricadas</v>
          </cell>
        </row>
        <row r="240">
          <cell r="A240" t="str">
            <v>197</v>
          </cell>
          <cell r="B240" t="str">
            <v>Ladrilho hidráulico 25x25</v>
          </cell>
          <cell r="C240" t="str">
            <v>m2</v>
          </cell>
          <cell r="D240">
            <v>8.5</v>
          </cell>
          <cell r="E240" t="str">
            <v>Pré-fabricadas</v>
          </cell>
        </row>
        <row r="241">
          <cell r="A241" t="str">
            <v>198</v>
          </cell>
          <cell r="B241" t="str">
            <v>Laje pré-fabricada forro</v>
          </cell>
          <cell r="C241" t="str">
            <v>m2</v>
          </cell>
          <cell r="D241">
            <v>5.4</v>
          </cell>
          <cell r="E241" t="str">
            <v>Pré-fabricadas</v>
          </cell>
          <cell r="F241">
            <v>2.12</v>
          </cell>
        </row>
        <row r="242">
          <cell r="A242" t="str">
            <v>199</v>
          </cell>
          <cell r="B242" t="str">
            <v>Laje pré-fabricada piso</v>
          </cell>
          <cell r="C242" t="str">
            <v>m2</v>
          </cell>
          <cell r="D242">
            <v>5.4</v>
          </cell>
          <cell r="E242" t="str">
            <v>Pré-fabricadas</v>
          </cell>
        </row>
        <row r="243">
          <cell r="A243" t="str">
            <v>200</v>
          </cell>
          <cell r="B243" t="str">
            <v>Lajota de cimento 50x50 </v>
          </cell>
          <cell r="C243" t="str">
            <v>m2</v>
          </cell>
          <cell r="D243">
            <v>7.5</v>
          </cell>
          <cell r="E243" t="str">
            <v>Incluindo encargos sociais</v>
          </cell>
          <cell r="F243">
            <v>2.12</v>
          </cell>
        </row>
        <row r="244">
          <cell r="A244" t="str">
            <v>201</v>
          </cell>
          <cell r="B244" t="str">
            <v>Lajota sextavada 25x25x08</v>
          </cell>
          <cell r="C244" t="str">
            <v>un</v>
          </cell>
          <cell r="D244">
            <v>0.48</v>
          </cell>
          <cell r="E244" t="str">
            <v>Custo por m2 na fabrica R$ 7,80</v>
          </cell>
          <cell r="F244" t="str">
            <v>9,5</v>
          </cell>
        </row>
        <row r="245">
          <cell r="A245" t="str">
            <v>202</v>
          </cell>
          <cell r="B245" t="str">
            <v>Lajota sextavada 30x30x10</v>
          </cell>
          <cell r="C245" t="str">
            <v>un</v>
          </cell>
          <cell r="D245">
            <v>0.75</v>
          </cell>
          <cell r="E245" t="str">
            <v>Custo por m2 na fabrica R$ 8,60</v>
          </cell>
          <cell r="F245" t="str">
            <v>11,00</v>
          </cell>
        </row>
        <row r="246">
          <cell r="A246" t="str">
            <v>203</v>
          </cell>
          <cell r="B246" t="str">
            <v>Lajotão colonial 30x30cm</v>
          </cell>
          <cell r="C246" t="str">
            <v>m2</v>
          </cell>
          <cell r="D246">
            <v>5</v>
          </cell>
          <cell r="E246" t="str">
            <v>Icemzal</v>
          </cell>
        </row>
        <row r="247">
          <cell r="A247" t="str">
            <v>433</v>
          </cell>
          <cell r="B247" t="str">
            <v>Lâmpada 500w VM</v>
          </cell>
          <cell r="C247" t="str">
            <v>un</v>
          </cell>
          <cell r="D247">
            <v>23</v>
          </cell>
          <cell r="E247" t="str">
            <v>Icemzal</v>
          </cell>
        </row>
        <row r="248">
          <cell r="A248" t="str">
            <v>204</v>
          </cell>
          <cell r="B248" t="str">
            <v>Lâmpada fluorescente 20w</v>
          </cell>
          <cell r="C248" t="str">
            <v>un</v>
          </cell>
          <cell r="D248">
            <v>2.6</v>
          </cell>
        </row>
        <row r="249">
          <cell r="A249" t="str">
            <v>205</v>
          </cell>
          <cell r="B249" t="str">
            <v>Lâmpada fluorescente 40w</v>
          </cell>
          <cell r="C249" t="str">
            <v>un</v>
          </cell>
          <cell r="D249">
            <v>2.6</v>
          </cell>
        </row>
        <row r="250">
          <cell r="A250" t="str">
            <v>436</v>
          </cell>
          <cell r="B250" t="str">
            <v>Lâmpada halógena 500w</v>
          </cell>
          <cell r="C250" t="str">
            <v>un</v>
          </cell>
          <cell r="D250">
            <v>5.83</v>
          </cell>
          <cell r="E250" t="str">
            <v>Sasazaki</v>
          </cell>
        </row>
        <row r="251">
          <cell r="A251" t="str">
            <v>206</v>
          </cell>
          <cell r="B251" t="str">
            <v>Lâmpada incandescente 100w</v>
          </cell>
          <cell r="C251" t="str">
            <v>un</v>
          </cell>
          <cell r="D251">
            <v>0.9</v>
          </cell>
          <cell r="E251" t="str">
            <v>Incluindo encargos sociais</v>
          </cell>
          <cell r="F251">
            <v>1.3</v>
          </cell>
        </row>
        <row r="252">
          <cell r="A252" t="str">
            <v>207</v>
          </cell>
          <cell r="B252" t="str">
            <v>Lavatório de louça com coluna</v>
          </cell>
          <cell r="C252" t="str">
            <v>un</v>
          </cell>
          <cell r="D252">
            <v>43.23</v>
          </cell>
          <cell r="E252" t="str">
            <v>Sasazaki</v>
          </cell>
        </row>
        <row r="253">
          <cell r="A253" t="str">
            <v>208</v>
          </cell>
          <cell r="B253" t="str">
            <v>Lavatório de louça sem coluna</v>
          </cell>
          <cell r="C253" t="str">
            <v>un</v>
          </cell>
          <cell r="D253">
            <v>18.63</v>
          </cell>
          <cell r="E253" t="str">
            <v>Sasazaki</v>
          </cell>
          <cell r="F253">
            <v>1.3</v>
          </cell>
        </row>
        <row r="254">
          <cell r="A254" t="str">
            <v>209</v>
          </cell>
          <cell r="B254" t="str">
            <v>Lixa madeira</v>
          </cell>
          <cell r="C254" t="str">
            <v>un</v>
          </cell>
          <cell r="D254">
            <v>0.14</v>
          </cell>
          <cell r="E254" t="str">
            <v>Incluindo encargos sociais</v>
          </cell>
          <cell r="F254">
            <v>1.3</v>
          </cell>
        </row>
        <row r="255">
          <cell r="A255" t="str">
            <v>434</v>
          </cell>
          <cell r="B255" t="str">
            <v>Luminária incandescente tipo pendente</v>
          </cell>
          <cell r="C255" t="str">
            <v>un</v>
          </cell>
          <cell r="D255">
            <v>18.7</v>
          </cell>
        </row>
        <row r="256">
          <cell r="A256" t="str">
            <v>411</v>
          </cell>
          <cell r="B256" t="str">
            <v>Luva PVC 25</v>
          </cell>
          <cell r="C256" t="str">
            <v>un</v>
          </cell>
          <cell r="D256">
            <v>0.13</v>
          </cell>
        </row>
        <row r="257">
          <cell r="A257" t="str">
            <v>412</v>
          </cell>
          <cell r="B257" t="str">
            <v>Luva PVC 32</v>
          </cell>
          <cell r="C257" t="str">
            <v>un</v>
          </cell>
          <cell r="D257">
            <v>0.3</v>
          </cell>
          <cell r="E257" t="str">
            <v>Incluindo encargos sociais</v>
          </cell>
          <cell r="F257">
            <v>2.12</v>
          </cell>
        </row>
        <row r="258">
          <cell r="A258" t="str">
            <v>413</v>
          </cell>
          <cell r="B258" t="str">
            <v>Luva PVC 50</v>
          </cell>
          <cell r="C258" t="str">
            <v>un</v>
          </cell>
          <cell r="D258">
            <v>0.6</v>
          </cell>
          <cell r="E258" t="str">
            <v> </v>
          </cell>
        </row>
        <row r="259">
          <cell r="A259" t="str">
            <v>414</v>
          </cell>
          <cell r="B259" t="str">
            <v>Luva PVC 60</v>
          </cell>
          <cell r="C259" t="str">
            <v>un</v>
          </cell>
          <cell r="D259">
            <v>2.4</v>
          </cell>
        </row>
        <row r="260">
          <cell r="A260" t="str">
            <v>210</v>
          </cell>
          <cell r="B260" t="str">
            <v>Madeira de lei</v>
          </cell>
          <cell r="C260" t="str">
            <v>m3</v>
          </cell>
          <cell r="D260">
            <v>400</v>
          </cell>
          <cell r="E260" t="str">
            <v>Custo por m2 na fabrica R$ </v>
          </cell>
          <cell r="F260">
            <v>7.8</v>
          </cell>
        </row>
        <row r="261">
          <cell r="A261" t="str">
            <v>399</v>
          </cell>
          <cell r="B261" t="str">
            <v>Madeira de lei 2,5x15</v>
          </cell>
          <cell r="C261" t="str">
            <v>ml</v>
          </cell>
          <cell r="D261">
            <v>1.5</v>
          </cell>
          <cell r="E261" t="str">
            <v>Custo por m2 na fabrica R$</v>
          </cell>
          <cell r="F261">
            <v>8.6</v>
          </cell>
        </row>
        <row r="262">
          <cell r="A262" t="str">
            <v>211</v>
          </cell>
          <cell r="B262" t="str">
            <v>Madeira de lei 2,5x5</v>
          </cell>
          <cell r="C262" t="str">
            <v>ml</v>
          </cell>
          <cell r="D262">
            <v>0.5</v>
          </cell>
          <cell r="E262" t="str">
            <v>Custo por m2 na fabrica R$ </v>
          </cell>
          <cell r="F262">
            <v>7.8</v>
          </cell>
        </row>
        <row r="263">
          <cell r="A263" t="str">
            <v>212</v>
          </cell>
          <cell r="B263" t="str">
            <v>Madeira de lei 2,5x7</v>
          </cell>
          <cell r="C263" t="str">
            <v>ml</v>
          </cell>
          <cell r="D263">
            <v>0.7</v>
          </cell>
          <cell r="E263" t="str">
            <v>Custo por m2 na fabrica R$ </v>
          </cell>
          <cell r="F263">
            <v>7.8</v>
          </cell>
        </row>
        <row r="264">
          <cell r="A264" t="str">
            <v>213</v>
          </cell>
          <cell r="B264" t="str">
            <v>Madeira de lei 2,5x9</v>
          </cell>
          <cell r="C264" t="str">
            <v>ml</v>
          </cell>
          <cell r="D264">
            <v>0.9</v>
          </cell>
          <cell r="E264" t="str">
            <v>Custo por m2 na fabrica R$</v>
          </cell>
          <cell r="F264">
            <v>8.6</v>
          </cell>
        </row>
        <row r="265">
          <cell r="A265" t="str">
            <v>431</v>
          </cell>
          <cell r="B265" t="str">
            <v>Madeira de lei 40x3</v>
          </cell>
          <cell r="C265" t="str">
            <v>ml</v>
          </cell>
          <cell r="D265">
            <v>4.8</v>
          </cell>
        </row>
        <row r="266">
          <cell r="A266" t="str">
            <v>214</v>
          </cell>
          <cell r="B266" t="str">
            <v>Madeira de lei 5x10</v>
          </cell>
          <cell r="C266" t="str">
            <v>ml</v>
          </cell>
          <cell r="D266">
            <v>2</v>
          </cell>
        </row>
        <row r="267">
          <cell r="A267" t="str">
            <v>215</v>
          </cell>
          <cell r="B267" t="str">
            <v>Madeira de lei 6x12</v>
          </cell>
          <cell r="C267" t="str">
            <v>ml</v>
          </cell>
          <cell r="D267">
            <v>2.9</v>
          </cell>
        </row>
        <row r="268">
          <cell r="A268" t="str">
            <v>216</v>
          </cell>
          <cell r="B268" t="str">
            <v>Madeira de lei 8x16</v>
          </cell>
          <cell r="C268" t="str">
            <v>ml</v>
          </cell>
          <cell r="D268">
            <v>5.12</v>
          </cell>
        </row>
        <row r="269">
          <cell r="A269" t="str">
            <v>217</v>
          </cell>
          <cell r="B269" t="str">
            <v>Madeira de pinus</v>
          </cell>
          <cell r="C269" t="str">
            <v>m3</v>
          </cell>
          <cell r="D269">
            <v>200</v>
          </cell>
        </row>
        <row r="270">
          <cell r="A270" t="str">
            <v>218</v>
          </cell>
          <cell r="B270" t="str">
            <v>Madeira de pinus 2,5x5</v>
          </cell>
          <cell r="C270" t="str">
            <v>ml</v>
          </cell>
          <cell r="D270">
            <v>0.25</v>
          </cell>
        </row>
        <row r="271">
          <cell r="A271" t="str">
            <v>219</v>
          </cell>
          <cell r="B271" t="str">
            <v>Madeira de pinus 2,5x7</v>
          </cell>
          <cell r="C271" t="str">
            <v>ml</v>
          </cell>
          <cell r="D271">
            <v>0.35</v>
          </cell>
        </row>
        <row r="272">
          <cell r="A272" t="str">
            <v>220</v>
          </cell>
          <cell r="B272" t="str">
            <v>Madeira de pinus 2,5x9</v>
          </cell>
          <cell r="C272" t="str">
            <v>ml</v>
          </cell>
          <cell r="D272">
            <v>0.45</v>
          </cell>
          <cell r="E272" t="str">
            <v>anodizado+15%, eletrostática+30%</v>
          </cell>
        </row>
        <row r="273">
          <cell r="A273" t="str">
            <v>221</v>
          </cell>
          <cell r="B273" t="str">
            <v>Madeira de pinus 5x10</v>
          </cell>
          <cell r="C273" t="str">
            <v>ml</v>
          </cell>
          <cell r="D273">
            <v>1</v>
          </cell>
        </row>
        <row r="274">
          <cell r="A274" t="str">
            <v>222</v>
          </cell>
          <cell r="B274" t="str">
            <v>Madeira para caixaria</v>
          </cell>
          <cell r="C274" t="str">
            <v>dz</v>
          </cell>
          <cell r="D274">
            <v>24</v>
          </cell>
        </row>
        <row r="275">
          <cell r="A275" t="str">
            <v>223</v>
          </cell>
          <cell r="B275" t="str">
            <v>Madeira pinus 1x5</v>
          </cell>
          <cell r="C275" t="str">
            <v>ml</v>
          </cell>
          <cell r="D275">
            <v>0.1</v>
          </cell>
        </row>
        <row r="276">
          <cell r="A276" t="str">
            <v>224</v>
          </cell>
          <cell r="B276" t="str">
            <v>Madeira pinus 2,5x20</v>
          </cell>
          <cell r="C276" t="str">
            <v>ml</v>
          </cell>
          <cell r="D276">
            <v>1</v>
          </cell>
        </row>
        <row r="277">
          <cell r="A277" t="str">
            <v>452</v>
          </cell>
          <cell r="B277" t="str">
            <v>Manta de geotextil OP-40</v>
          </cell>
          <cell r="C277" t="str">
            <v>m2</v>
          </cell>
          <cell r="D277">
            <v>4.1</v>
          </cell>
        </row>
        <row r="278">
          <cell r="A278" t="str">
            <v>225</v>
          </cell>
          <cell r="B278" t="str">
            <v>Mão de obra estaqueamento </v>
          </cell>
          <cell r="C278" t="str">
            <v>m</v>
          </cell>
          <cell r="D278">
            <v>15</v>
          </cell>
          <cell r="E278" t="str">
            <v>Incluindo encargos sociais</v>
          </cell>
        </row>
        <row r="279">
          <cell r="A279" t="str">
            <v>226</v>
          </cell>
          <cell r="B279" t="str">
            <v>Mão de obra forro de PVC</v>
          </cell>
          <cell r="C279" t="str">
            <v>m2</v>
          </cell>
          <cell r="D279">
            <v>2.08</v>
          </cell>
          <cell r="E279" t="str">
            <v>Incluindo encargos sociais</v>
          </cell>
          <cell r="F279">
            <v>420</v>
          </cell>
        </row>
        <row r="280">
          <cell r="A280" t="str">
            <v>425</v>
          </cell>
          <cell r="B280" t="str">
            <v>Mão de obra lixamento taco</v>
          </cell>
          <cell r="C280" t="str">
            <v>m2</v>
          </cell>
          <cell r="D280">
            <v>3</v>
          </cell>
          <cell r="E280" t="str">
            <v>Incluindo encargos sociais</v>
          </cell>
          <cell r="F280">
            <v>420</v>
          </cell>
        </row>
        <row r="281">
          <cell r="A281" t="str">
            <v>460</v>
          </cell>
          <cell r="B281" t="str">
            <v>Mão de obra para montagem de divisória</v>
          </cell>
          <cell r="C281" t="str">
            <v>m2</v>
          </cell>
          <cell r="D281">
            <v>3</v>
          </cell>
          <cell r="E281" t="str">
            <v>para cada 30m2 - R$ 90,00.</v>
          </cell>
          <cell r="F281">
            <v>420</v>
          </cell>
        </row>
        <row r="282">
          <cell r="A282" t="str">
            <v>227</v>
          </cell>
          <cell r="B282" t="str">
            <v>Mármore 2cm</v>
          </cell>
          <cell r="C282" t="str">
            <v>m2</v>
          </cell>
          <cell r="D282">
            <v>50</v>
          </cell>
          <cell r="F282">
            <v>420</v>
          </cell>
        </row>
        <row r="283">
          <cell r="A283" t="str">
            <v>228</v>
          </cell>
          <cell r="B283" t="str">
            <v>Martelete pneumático</v>
          </cell>
          <cell r="C283" t="str">
            <v>d</v>
          </cell>
          <cell r="D283">
            <v>30</v>
          </cell>
          <cell r="E283" t="str">
            <v>locação</v>
          </cell>
          <cell r="F283">
            <v>420</v>
          </cell>
        </row>
        <row r="284">
          <cell r="A284" t="str">
            <v>229</v>
          </cell>
          <cell r="B284" t="str">
            <v>Martelete pneumático</v>
          </cell>
          <cell r="C284" t="str">
            <v>h</v>
          </cell>
          <cell r="D284">
            <v>3.75</v>
          </cell>
          <cell r="F284">
            <v>420</v>
          </cell>
        </row>
        <row r="285">
          <cell r="A285" t="str">
            <v>230</v>
          </cell>
          <cell r="B285" t="str">
            <v>Massa acrílica</v>
          </cell>
          <cell r="C285" t="str">
            <v>li</v>
          </cell>
          <cell r="D285">
            <v>2.78</v>
          </cell>
          <cell r="F285">
            <v>420</v>
          </cell>
        </row>
        <row r="286">
          <cell r="A286" t="str">
            <v>231</v>
          </cell>
          <cell r="B286" t="str">
            <v>Massa corrida PVA</v>
          </cell>
          <cell r="C286" t="str">
            <v>li</v>
          </cell>
          <cell r="D286">
            <v>2.65</v>
          </cell>
          <cell r="F286">
            <v>420</v>
          </cell>
        </row>
        <row r="287">
          <cell r="A287" t="str">
            <v>232</v>
          </cell>
          <cell r="B287" t="str">
            <v>Massa de vedação</v>
          </cell>
          <cell r="C287" t="str">
            <v>kg</v>
          </cell>
          <cell r="D287">
            <v>2.8</v>
          </cell>
          <cell r="F287">
            <v>420</v>
          </cell>
        </row>
        <row r="288">
          <cell r="A288" t="str">
            <v>451</v>
          </cell>
          <cell r="B288" t="str">
            <v>Meia-base</v>
          </cell>
          <cell r="C288" t="str">
            <v>m3</v>
          </cell>
          <cell r="D288">
            <v>13.5</v>
          </cell>
          <cell r="F288">
            <v>200</v>
          </cell>
        </row>
        <row r="289">
          <cell r="A289" t="str">
            <v>233</v>
          </cell>
          <cell r="B289" t="str">
            <v>Meio-fio de concreto 100x30x15</v>
          </cell>
          <cell r="C289" t="str">
            <v>un</v>
          </cell>
          <cell r="D289">
            <v>2.9</v>
          </cell>
          <cell r="E289" t="str">
            <v>12/08/97</v>
          </cell>
          <cell r="F289">
            <v>200</v>
          </cell>
        </row>
        <row r="290">
          <cell r="A290" t="str">
            <v>234</v>
          </cell>
          <cell r="B290" t="str">
            <v>Membrana impermeável a quente</v>
          </cell>
          <cell r="C290" t="str">
            <v>kg</v>
          </cell>
          <cell r="D290">
            <v>1.2</v>
          </cell>
          <cell r="F290">
            <v>200</v>
          </cell>
        </row>
        <row r="291">
          <cell r="A291" t="str">
            <v>235</v>
          </cell>
          <cell r="B291" t="str">
            <v>Mestre de obra</v>
          </cell>
          <cell r="C291" t="str">
            <v>h</v>
          </cell>
          <cell r="D291">
            <v>4.8</v>
          </cell>
          <cell r="E291" t="str">
            <v>Incluindo encargos sociais</v>
          </cell>
          <cell r="F291">
            <v>4.18</v>
          </cell>
        </row>
        <row r="292">
          <cell r="A292" t="str">
            <v>236</v>
          </cell>
          <cell r="B292" t="str">
            <v>Mictório aço inoxidável 150x40</v>
          </cell>
          <cell r="C292" t="str">
            <v>un</v>
          </cell>
          <cell r="D292">
            <v>207</v>
          </cell>
          <cell r="F292">
            <v>200</v>
          </cell>
        </row>
        <row r="293">
          <cell r="A293" t="str">
            <v>237</v>
          </cell>
          <cell r="B293" t="str">
            <v>Mictório de louça sifonado</v>
          </cell>
          <cell r="C293" t="str">
            <v>un</v>
          </cell>
          <cell r="D293">
            <v>63.75</v>
          </cell>
          <cell r="F293">
            <v>250</v>
          </cell>
        </row>
        <row r="294">
          <cell r="A294" t="str">
            <v>450</v>
          </cell>
          <cell r="B294" t="str">
            <v>Mobilização de equipamento de estaquea.</v>
          </cell>
          <cell r="C294" t="str">
            <v>un</v>
          </cell>
          <cell r="D294">
            <v>500</v>
          </cell>
          <cell r="E294" t="str">
            <v>Incluindo encargos sociais</v>
          </cell>
          <cell r="F294">
            <v>250</v>
          </cell>
        </row>
        <row r="295">
          <cell r="A295" t="str">
            <v>444</v>
          </cell>
          <cell r="B295" t="str">
            <v>Moeirão de concreto curvo 2,70</v>
          </cell>
          <cell r="C295" t="str">
            <v>un</v>
          </cell>
          <cell r="D295">
            <v>6.5</v>
          </cell>
          <cell r="E295" t="str">
            <v>Incluindo encargos sociais</v>
          </cell>
          <cell r="F295">
            <v>200</v>
          </cell>
        </row>
        <row r="296">
          <cell r="A296" t="str">
            <v>238</v>
          </cell>
          <cell r="B296" t="str">
            <v>Mola hidráulica clássica</v>
          </cell>
          <cell r="C296" t="str">
            <v>un</v>
          </cell>
          <cell r="D296">
            <v>78</v>
          </cell>
          <cell r="E296" t="str">
            <v>Incluindo encargos sociais</v>
          </cell>
        </row>
        <row r="297">
          <cell r="A297" t="str">
            <v>239</v>
          </cell>
          <cell r="B297" t="str">
            <v>Moto bomba 1,6cv</v>
          </cell>
          <cell r="C297" t="str">
            <v>d</v>
          </cell>
          <cell r="D297">
            <v>12</v>
          </cell>
          <cell r="E297" t="str">
            <v>para cada 30m2 - R$ 90,00.</v>
          </cell>
        </row>
        <row r="298">
          <cell r="A298" t="str">
            <v>240</v>
          </cell>
          <cell r="B298" t="str">
            <v>Moto niveladora</v>
          </cell>
          <cell r="C298" t="str">
            <v>d</v>
          </cell>
          <cell r="D298">
            <v>400</v>
          </cell>
          <cell r="E298" t="str">
            <v>0,016h/m3</v>
          </cell>
        </row>
        <row r="299">
          <cell r="A299" t="str">
            <v>241</v>
          </cell>
          <cell r="B299" t="str">
            <v>Motorista</v>
          </cell>
          <cell r="C299" t="str">
            <v>h</v>
          </cell>
          <cell r="D299">
            <v>2.05</v>
          </cell>
          <cell r="E299" t="str">
            <v>Incluindo encargos sociais</v>
          </cell>
          <cell r="F299">
            <v>2.12</v>
          </cell>
        </row>
        <row r="300">
          <cell r="A300" t="str">
            <v>403</v>
          </cell>
          <cell r="B300" t="str">
            <v>Nípel PVC com rosca 1/2</v>
          </cell>
          <cell r="C300" t="str">
            <v>un</v>
          </cell>
          <cell r="D300">
            <v>0.12</v>
          </cell>
          <cell r="E300" t="str">
            <v>locação</v>
          </cell>
          <cell r="F300">
            <v>1.3</v>
          </cell>
        </row>
        <row r="301">
          <cell r="A301" t="str">
            <v>242</v>
          </cell>
          <cell r="B301" t="str">
            <v>Óleo de linhaça</v>
          </cell>
          <cell r="C301" t="str">
            <v>li</v>
          </cell>
          <cell r="D301">
            <v>3.1</v>
          </cell>
        </row>
        <row r="302">
          <cell r="A302" t="str">
            <v>243</v>
          </cell>
          <cell r="B302" t="str">
            <v>Operador de máquina</v>
          </cell>
          <cell r="C302" t="str">
            <v>h</v>
          </cell>
          <cell r="D302">
            <v>2.55</v>
          </cell>
          <cell r="E302" t="str">
            <v>Incluindo encargos sociais</v>
          </cell>
          <cell r="F302">
            <v>2.12</v>
          </cell>
        </row>
        <row r="303">
          <cell r="A303" t="str">
            <v>244</v>
          </cell>
          <cell r="B303" t="str">
            <v>Operador de martelete</v>
          </cell>
          <cell r="C303" t="str">
            <v>h</v>
          </cell>
          <cell r="D303">
            <v>2.55</v>
          </cell>
          <cell r="E303" t="str">
            <v>Incluindo encargos sociais</v>
          </cell>
          <cell r="F303">
            <v>2.12</v>
          </cell>
        </row>
        <row r="304">
          <cell r="A304" t="str">
            <v>245</v>
          </cell>
          <cell r="B304" t="str">
            <v>Pá carregadeira </v>
          </cell>
          <cell r="C304" t="str">
            <v>d</v>
          </cell>
          <cell r="D304">
            <v>320</v>
          </cell>
        </row>
        <row r="305">
          <cell r="A305" t="str">
            <v>246</v>
          </cell>
          <cell r="B305" t="str">
            <v>Papeleira de louça 15x15</v>
          </cell>
          <cell r="C305" t="str">
            <v>un</v>
          </cell>
          <cell r="D305">
            <v>5.8</v>
          </cell>
        </row>
        <row r="306">
          <cell r="A306" t="str">
            <v>247</v>
          </cell>
          <cell r="B306" t="str">
            <v>Papeleira metálica TPJ</v>
          </cell>
          <cell r="C306" t="str">
            <v>un</v>
          </cell>
          <cell r="D306">
            <v>20</v>
          </cell>
        </row>
        <row r="307">
          <cell r="A307" t="str">
            <v>248</v>
          </cell>
          <cell r="B307" t="str">
            <v>Parafuso 110mm com arruela</v>
          </cell>
          <cell r="C307" t="str">
            <v>un</v>
          </cell>
          <cell r="D307">
            <v>0.22</v>
          </cell>
        </row>
        <row r="308">
          <cell r="A308" t="str">
            <v>249</v>
          </cell>
          <cell r="B308" t="str">
            <v>Parafuso 4,8x45</v>
          </cell>
          <cell r="C308" t="str">
            <v>un</v>
          </cell>
          <cell r="D308">
            <v>0.05</v>
          </cell>
          <cell r="E308" t="str">
            <v>Incluindo encargos sociais</v>
          </cell>
          <cell r="F308">
            <v>4.18</v>
          </cell>
        </row>
        <row r="309">
          <cell r="A309" t="str">
            <v>250</v>
          </cell>
          <cell r="B309" t="str">
            <v>Parafuso 5/16x50 com arruela</v>
          </cell>
          <cell r="C309" t="str">
            <v>un</v>
          </cell>
          <cell r="D309">
            <v>0.18</v>
          </cell>
        </row>
        <row r="310">
          <cell r="A310" t="str">
            <v>398</v>
          </cell>
          <cell r="B310" t="str">
            <v>Parafuso e bucha</v>
          </cell>
          <cell r="C310" t="str">
            <v>un</v>
          </cell>
          <cell r="D310">
            <v>0.1</v>
          </cell>
          <cell r="E310" t="str">
            <v>Incluindo encargos sociais</v>
          </cell>
          <cell r="F310">
            <v>4.18</v>
          </cell>
        </row>
        <row r="311">
          <cell r="A311" t="str">
            <v>401</v>
          </cell>
          <cell r="B311" t="str">
            <v>Parafuso niquelado com bucha</v>
          </cell>
          <cell r="C311" t="str">
            <v>un</v>
          </cell>
          <cell r="D311">
            <v>0.8</v>
          </cell>
          <cell r="E311" t="str">
            <v>Incluindo encargos sociais</v>
          </cell>
          <cell r="F311">
            <v>4.18</v>
          </cell>
        </row>
        <row r="312">
          <cell r="A312" t="str">
            <v>251</v>
          </cell>
          <cell r="B312" t="str">
            <v>Paralelepípedo granito</v>
          </cell>
          <cell r="C312" t="str">
            <v>un</v>
          </cell>
          <cell r="D312">
            <v>0.4</v>
          </cell>
        </row>
        <row r="313">
          <cell r="A313" t="str">
            <v>252</v>
          </cell>
          <cell r="B313" t="str">
            <v>Pedra de mão</v>
          </cell>
          <cell r="C313" t="str">
            <v>m3</v>
          </cell>
          <cell r="D313">
            <v>13.6</v>
          </cell>
        </row>
        <row r="314">
          <cell r="A314" t="str">
            <v>253</v>
          </cell>
          <cell r="B314" t="str">
            <v>Pedra dupla</v>
          </cell>
          <cell r="C314" t="str">
            <v>un</v>
          </cell>
          <cell r="D314">
            <v>1</v>
          </cell>
          <cell r="E314" t="str">
            <v>(18x18x22)cm</v>
          </cell>
        </row>
        <row r="315">
          <cell r="A315" t="str">
            <v>254</v>
          </cell>
          <cell r="B315" t="str">
            <v>Pedreiro</v>
          </cell>
          <cell r="C315" t="str">
            <v>h</v>
          </cell>
          <cell r="D315">
            <v>2.05</v>
          </cell>
          <cell r="E315" t="str">
            <v>Incluindo encargos sociais</v>
          </cell>
          <cell r="F315" t="str">
            <v>1,82</v>
          </cell>
        </row>
        <row r="316">
          <cell r="A316" t="str">
            <v>443</v>
          </cell>
          <cell r="B316" t="str">
            <v>Pedrisco limpo</v>
          </cell>
          <cell r="C316" t="str">
            <v>m3</v>
          </cell>
          <cell r="D316">
            <v>35</v>
          </cell>
          <cell r="E316" t="str">
            <v>Incluindo encargos sociais</v>
          </cell>
          <cell r="F316">
            <v>2.12</v>
          </cell>
        </row>
        <row r="317">
          <cell r="A317" t="str">
            <v>397</v>
          </cell>
          <cell r="B317" t="str">
            <v>Perfil de alumínio</v>
          </cell>
          <cell r="C317" t="str">
            <v>ml</v>
          </cell>
          <cell r="D317">
            <v>4</v>
          </cell>
          <cell r="E317" t="str">
            <v>0,016h/m3</v>
          </cell>
        </row>
        <row r="318">
          <cell r="A318" t="str">
            <v>456</v>
          </cell>
          <cell r="B318" t="str">
            <v>Perfil N-19</v>
          </cell>
          <cell r="C318" t="str">
            <v>ml</v>
          </cell>
          <cell r="D318">
            <v>1.1</v>
          </cell>
          <cell r="E318" t="str">
            <v>Geral para fixação das placas divilux</v>
          </cell>
          <cell r="F318">
            <v>2.12</v>
          </cell>
        </row>
        <row r="319">
          <cell r="A319" t="str">
            <v>457</v>
          </cell>
          <cell r="B319" t="str">
            <v>Perfil NTR</v>
          </cell>
          <cell r="C319" t="str">
            <v>ml</v>
          </cell>
          <cell r="D319">
            <v>1.3</v>
          </cell>
          <cell r="E319" t="str">
            <v>Acabamento para divisória divilux</v>
          </cell>
          <cell r="F319">
            <v>2.12</v>
          </cell>
        </row>
        <row r="320">
          <cell r="A320" t="str">
            <v>255</v>
          </cell>
          <cell r="B320" t="str">
            <v>Perfuratriz manual</v>
          </cell>
          <cell r="C320" t="str">
            <v>d</v>
          </cell>
          <cell r="D320">
            <v>36</v>
          </cell>
          <cell r="E320" t="str">
            <v>Incluindo encargos sociais</v>
          </cell>
          <cell r="F320">
            <v>2.12</v>
          </cell>
        </row>
        <row r="321">
          <cell r="A321" t="str">
            <v>256</v>
          </cell>
          <cell r="B321" t="str">
            <v>Pino de aço 1/4 (6,35)x250</v>
          </cell>
          <cell r="C321" t="str">
            <v>un</v>
          </cell>
          <cell r="D321">
            <v>0.4</v>
          </cell>
          <cell r="E321" t="str">
            <v>(17telhas/m2)</v>
          </cell>
          <cell r="F321">
            <v>2.12</v>
          </cell>
        </row>
        <row r="322">
          <cell r="A322" t="str">
            <v>257</v>
          </cell>
          <cell r="B322" t="str">
            <v>Pintor</v>
          </cell>
          <cell r="C322" t="str">
            <v>h</v>
          </cell>
          <cell r="D322">
            <v>1.76</v>
          </cell>
          <cell r="E322" t="str">
            <v>Incluindo encargos sociais</v>
          </cell>
          <cell r="F322">
            <v>2.12</v>
          </cell>
        </row>
        <row r="323">
          <cell r="A323" t="str">
            <v>258</v>
          </cell>
          <cell r="B323" t="str">
            <v>Piso cerâmico 30x30 extra (PEI-4)</v>
          </cell>
          <cell r="C323" t="str">
            <v>m2</v>
          </cell>
          <cell r="D323">
            <v>8</v>
          </cell>
          <cell r="E323" t="str">
            <v> </v>
          </cell>
          <cell r="F323">
            <v>2.12</v>
          </cell>
        </row>
        <row r="324">
          <cell r="A324" t="str">
            <v>259</v>
          </cell>
          <cell r="B324" t="str">
            <v>Piso vinílico 30x30x0,2cm</v>
          </cell>
          <cell r="C324" t="str">
            <v>m2</v>
          </cell>
          <cell r="D324">
            <v>9.4</v>
          </cell>
        </row>
        <row r="325">
          <cell r="A325" t="str">
            <v>260</v>
          </cell>
          <cell r="B325" t="str">
            <v>Placa da obra pintada</v>
          </cell>
          <cell r="C325" t="str">
            <v>m2</v>
          </cell>
          <cell r="D325">
            <v>70</v>
          </cell>
        </row>
        <row r="326">
          <cell r="A326" t="str">
            <v>261</v>
          </cell>
          <cell r="B326" t="str">
            <v>Plafon com globo leitoso</v>
          </cell>
          <cell r="C326" t="str">
            <v>un</v>
          </cell>
          <cell r="D326">
            <v>7</v>
          </cell>
        </row>
        <row r="327">
          <cell r="A327" t="str">
            <v>262</v>
          </cell>
          <cell r="B327" t="str">
            <v>Poliuretano 3cm</v>
          </cell>
          <cell r="C327" t="str">
            <v>m2</v>
          </cell>
          <cell r="D327">
            <v>3.8</v>
          </cell>
        </row>
        <row r="328">
          <cell r="A328" t="str">
            <v>263</v>
          </cell>
          <cell r="B328" t="str">
            <v>Porta alu. 400x240 fosco</v>
          </cell>
          <cell r="C328" t="str">
            <v>un</v>
          </cell>
          <cell r="D328">
            <v>1392</v>
          </cell>
          <cell r="E328" t="str">
            <v>anodizado+15%, eletrostática+30%</v>
          </cell>
        </row>
        <row r="329">
          <cell r="A329" t="str">
            <v>422</v>
          </cell>
          <cell r="B329" t="str">
            <v>Porta de alumínio e vidro</v>
          </cell>
          <cell r="C329" t="str">
            <v>m2</v>
          </cell>
          <cell r="D329">
            <v>145</v>
          </cell>
          <cell r="E329" t="str">
            <v>(26telhas/m2</v>
          </cell>
        </row>
        <row r="330">
          <cell r="A330" t="str">
            <v>421</v>
          </cell>
          <cell r="B330" t="str">
            <v>Porta de alumínio tipo veneziana</v>
          </cell>
          <cell r="C330" t="str">
            <v>m2</v>
          </cell>
          <cell r="D330">
            <v>135</v>
          </cell>
          <cell r="E330" t="str">
            <v>Incluindo encargos sociais</v>
          </cell>
          <cell r="F330">
            <v>1.82</v>
          </cell>
        </row>
        <row r="331">
          <cell r="A331" t="str">
            <v>264</v>
          </cell>
          <cell r="B331" t="str">
            <v>Porta externa 100x210</v>
          </cell>
          <cell r="C331" t="str">
            <v>un</v>
          </cell>
          <cell r="D331">
            <v>95</v>
          </cell>
          <cell r="E331" t="str">
            <v>(18x18x22)cm</v>
          </cell>
        </row>
        <row r="332">
          <cell r="A332" t="str">
            <v>265</v>
          </cell>
          <cell r="B332" t="str">
            <v>Porta externa 80x210</v>
          </cell>
          <cell r="C332" t="str">
            <v>un</v>
          </cell>
          <cell r="D332">
            <v>70</v>
          </cell>
          <cell r="E332" t="str">
            <v>Incluindo encargos sociais</v>
          </cell>
          <cell r="F332">
            <v>1.82</v>
          </cell>
        </row>
        <row r="333">
          <cell r="A333" t="str">
            <v>266</v>
          </cell>
          <cell r="B333" t="str">
            <v>Porta externa 90x210</v>
          </cell>
          <cell r="C333" t="str">
            <v>un</v>
          </cell>
          <cell r="D333">
            <v>85</v>
          </cell>
          <cell r="E333" t="str">
            <v>(18x18x22)cm</v>
          </cell>
        </row>
        <row r="334">
          <cell r="A334" t="str">
            <v>267</v>
          </cell>
          <cell r="B334" t="str">
            <v>Porta interna semioca 100x210</v>
          </cell>
          <cell r="C334" t="str">
            <v>un</v>
          </cell>
          <cell r="D334">
            <v>58</v>
          </cell>
          <cell r="E334" t="str">
            <v>(18x18x22)cm</v>
          </cell>
          <cell r="F334">
            <v>1.82</v>
          </cell>
        </row>
        <row r="335">
          <cell r="A335" t="str">
            <v>268</v>
          </cell>
          <cell r="B335" t="str">
            <v>Porta interna semioca 60x210</v>
          </cell>
          <cell r="C335" t="str">
            <v>un</v>
          </cell>
          <cell r="D335">
            <v>40</v>
          </cell>
          <cell r="E335" t="str">
            <v>Geral para fixação das placas divilux</v>
          </cell>
          <cell r="F335">
            <v>1.82</v>
          </cell>
        </row>
        <row r="336">
          <cell r="A336" t="str">
            <v>269</v>
          </cell>
          <cell r="B336" t="str">
            <v>Porta interna semioca 70x210</v>
          </cell>
          <cell r="C336" t="str">
            <v>un</v>
          </cell>
          <cell r="D336">
            <v>41</v>
          </cell>
          <cell r="E336" t="str">
            <v>Acabamento para divisória divilux</v>
          </cell>
        </row>
        <row r="337">
          <cell r="A337" t="str">
            <v>270</v>
          </cell>
          <cell r="B337" t="str">
            <v>Porta interna semioca 80x210</v>
          </cell>
          <cell r="C337" t="str">
            <v>un</v>
          </cell>
          <cell r="D337">
            <v>42</v>
          </cell>
          <cell r="E337" t="str">
            <v>Geral para fixação das placas divilux</v>
          </cell>
        </row>
        <row r="338">
          <cell r="A338" t="str">
            <v>271</v>
          </cell>
          <cell r="B338" t="str">
            <v>Porta interna semioca 90x210</v>
          </cell>
          <cell r="C338" t="str">
            <v>un</v>
          </cell>
          <cell r="D338">
            <v>55</v>
          </cell>
          <cell r="E338" t="str">
            <v>Geral para fixação das placas divilux</v>
          </cell>
        </row>
        <row r="339">
          <cell r="A339" t="str">
            <v>272</v>
          </cell>
          <cell r="B339" t="str">
            <v>Porta venez. alu. 70x210 fosco</v>
          </cell>
          <cell r="C339" t="str">
            <v>un</v>
          </cell>
          <cell r="D339">
            <v>198.45</v>
          </cell>
          <cell r="E339" t="str">
            <v>anodizado+15%, eletrostática+30%</v>
          </cell>
          <cell r="F339">
            <v>2.12</v>
          </cell>
        </row>
        <row r="340">
          <cell r="A340" t="str">
            <v>396</v>
          </cell>
          <cell r="B340" t="str">
            <v>Portão ferro zincado</v>
          </cell>
          <cell r="C340" t="str">
            <v>m2</v>
          </cell>
          <cell r="D340">
            <v>40</v>
          </cell>
          <cell r="E340" t="str">
            <v> </v>
          </cell>
        </row>
        <row r="341">
          <cell r="A341" t="str">
            <v>273</v>
          </cell>
          <cell r="B341" t="str">
            <v>Poste de concreto 6,00m</v>
          </cell>
          <cell r="C341" t="str">
            <v>un</v>
          </cell>
          <cell r="D341">
            <v>68</v>
          </cell>
          <cell r="E341" t="str">
            <v>Incluindo encargos sociais</v>
          </cell>
          <cell r="F341">
            <v>2.12</v>
          </cell>
        </row>
        <row r="342">
          <cell r="A342" t="str">
            <v>438</v>
          </cell>
          <cell r="B342" t="str">
            <v>Poste de eucalipto autoclavado 20cm</v>
          </cell>
          <cell r="C342" t="str">
            <v>ml</v>
          </cell>
          <cell r="D342">
            <v>7</v>
          </cell>
          <cell r="E342" t="str">
            <v>base(18-21) topo(13-17)</v>
          </cell>
          <cell r="F342">
            <v>2.12</v>
          </cell>
        </row>
        <row r="343">
          <cell r="A343" t="str">
            <v>437</v>
          </cell>
          <cell r="B343" t="str">
            <v>Poste de eucalipto autoclavado 30cm </v>
          </cell>
          <cell r="C343" t="str">
            <v>ml</v>
          </cell>
          <cell r="D343">
            <v>10</v>
          </cell>
          <cell r="E343" t="str">
            <v>base(23-28) topo(15-21)</v>
          </cell>
        </row>
        <row r="344">
          <cell r="A344" t="str">
            <v>274</v>
          </cell>
          <cell r="B344" t="str">
            <v>Prego 13x15</v>
          </cell>
          <cell r="C344" t="str">
            <v>kg</v>
          </cell>
          <cell r="D344">
            <v>1.7</v>
          </cell>
        </row>
        <row r="345">
          <cell r="A345" t="str">
            <v>275</v>
          </cell>
          <cell r="B345" t="str">
            <v>Prego 17x27</v>
          </cell>
          <cell r="C345" t="str">
            <v>kg</v>
          </cell>
          <cell r="D345">
            <v>1.4</v>
          </cell>
          <cell r="E345" t="str">
            <v>anodizado+15%, eletrostática+30%</v>
          </cell>
        </row>
        <row r="346">
          <cell r="A346" t="str">
            <v>276</v>
          </cell>
          <cell r="B346" t="str">
            <v>Prego de aço zincado com arruela</v>
          </cell>
          <cell r="C346" t="str">
            <v>un</v>
          </cell>
          <cell r="D346">
            <v>0.18</v>
          </cell>
          <cell r="E346" t="str">
            <v>Pré-fabricadas</v>
          </cell>
        </row>
        <row r="347">
          <cell r="A347" t="str">
            <v>435</v>
          </cell>
          <cell r="B347" t="str">
            <v>Projetor reto para lâmpada halógena</v>
          </cell>
          <cell r="C347" t="str">
            <v>un</v>
          </cell>
          <cell r="D347">
            <v>21.89</v>
          </cell>
          <cell r="E347" t="str">
            <v>anodizado+15%, eletrostática+30%</v>
          </cell>
        </row>
        <row r="348">
          <cell r="A348" t="str">
            <v>277</v>
          </cell>
          <cell r="B348" t="str">
            <v>Quadro medição alu. monofásico</v>
          </cell>
          <cell r="C348" t="str">
            <v>un</v>
          </cell>
          <cell r="D348">
            <v>16</v>
          </cell>
          <cell r="E348" t="str">
            <v>anodizado+15%, eletrostática+30%</v>
          </cell>
        </row>
        <row r="349">
          <cell r="A349" t="str">
            <v>278</v>
          </cell>
          <cell r="B349" t="str">
            <v>Quadro medição alu. trifásico</v>
          </cell>
          <cell r="C349" t="str">
            <v>un</v>
          </cell>
          <cell r="D349">
            <v>35</v>
          </cell>
          <cell r="E349" t="str">
            <v>Pré-fabricadas</v>
          </cell>
        </row>
        <row r="350">
          <cell r="A350" t="str">
            <v>279</v>
          </cell>
          <cell r="B350" t="str">
            <v>Ralo sifonado 100x40</v>
          </cell>
          <cell r="C350" t="str">
            <v>un</v>
          </cell>
          <cell r="D350">
            <v>3.33</v>
          </cell>
        </row>
        <row r="351">
          <cell r="A351" t="str">
            <v>280</v>
          </cell>
          <cell r="B351" t="str">
            <v>Reator de partida rápida 1x20w</v>
          </cell>
          <cell r="C351" t="str">
            <v>un</v>
          </cell>
          <cell r="D351">
            <v>10</v>
          </cell>
        </row>
        <row r="352">
          <cell r="A352" t="str">
            <v>281</v>
          </cell>
          <cell r="B352" t="str">
            <v>Reator de partida rápida 1x40</v>
          </cell>
          <cell r="C352" t="str">
            <v>un</v>
          </cell>
          <cell r="D352">
            <v>10</v>
          </cell>
        </row>
        <row r="353">
          <cell r="A353" t="str">
            <v>282</v>
          </cell>
          <cell r="B353" t="str">
            <v>Reator de partida rápida 2x20w</v>
          </cell>
          <cell r="C353" t="str">
            <v>un</v>
          </cell>
          <cell r="D353">
            <v>12.14</v>
          </cell>
        </row>
        <row r="354">
          <cell r="A354" t="str">
            <v>283</v>
          </cell>
          <cell r="B354" t="str">
            <v>Reator de partida rápida 2x40w</v>
          </cell>
          <cell r="C354" t="str">
            <v>un</v>
          </cell>
          <cell r="D354">
            <v>12.14</v>
          </cell>
        </row>
        <row r="355">
          <cell r="A355" t="str">
            <v>432</v>
          </cell>
          <cell r="B355" t="str">
            <v>Refleor de alumínio</v>
          </cell>
          <cell r="C355" t="str">
            <v>un</v>
          </cell>
          <cell r="D355">
            <v>35</v>
          </cell>
        </row>
        <row r="356">
          <cell r="A356" t="str">
            <v>284</v>
          </cell>
          <cell r="B356" t="str">
            <v>Registro de gaveta 1 1/2 bruto</v>
          </cell>
          <cell r="C356" t="str">
            <v>un</v>
          </cell>
          <cell r="D356">
            <v>15.34</v>
          </cell>
        </row>
        <row r="357">
          <cell r="A357" t="str">
            <v>285</v>
          </cell>
          <cell r="B357" t="str">
            <v>Registro de gaveta 1 bruto</v>
          </cell>
          <cell r="C357" t="str">
            <v>un</v>
          </cell>
          <cell r="D357">
            <v>13.35</v>
          </cell>
        </row>
        <row r="358">
          <cell r="A358" t="str">
            <v>286</v>
          </cell>
          <cell r="B358" t="str">
            <v>Registro de gaveta 2 1/2 bruto</v>
          </cell>
          <cell r="C358" t="str">
            <v>un</v>
          </cell>
          <cell r="D358">
            <v>56.5</v>
          </cell>
          <cell r="E358" t="str">
            <v>anodizado+15%, eletrostática+30%</v>
          </cell>
        </row>
        <row r="359">
          <cell r="A359" t="str">
            <v>287</v>
          </cell>
          <cell r="B359" t="str">
            <v>Registro de gaveta 3/4 canopla</v>
          </cell>
          <cell r="C359" t="str">
            <v>un</v>
          </cell>
          <cell r="D359">
            <v>19</v>
          </cell>
        </row>
        <row r="360">
          <cell r="A360" t="str">
            <v>288</v>
          </cell>
          <cell r="B360" t="str">
            <v>Registro de pressão 3/4 canopla</v>
          </cell>
          <cell r="C360" t="str">
            <v>un</v>
          </cell>
          <cell r="D360">
            <v>19</v>
          </cell>
          <cell r="E360" t="str">
            <v>anodizado+15%, eletrostática+30%</v>
          </cell>
        </row>
        <row r="361">
          <cell r="A361" t="str">
            <v>289</v>
          </cell>
          <cell r="B361" t="str">
            <v>Rejunte preto junta larga</v>
          </cell>
          <cell r="C361" t="str">
            <v>kg</v>
          </cell>
          <cell r="D361">
            <v>1.2</v>
          </cell>
          <cell r="E361" t="str">
            <v>base(18-21) topo(13-17)</v>
          </cell>
        </row>
        <row r="362">
          <cell r="A362" t="str">
            <v>290</v>
          </cell>
          <cell r="B362" t="str">
            <v>Resina acrílica</v>
          </cell>
          <cell r="C362" t="str">
            <v>li</v>
          </cell>
          <cell r="D362">
            <v>4.5</v>
          </cell>
          <cell r="E362" t="str">
            <v>base(23-28) topo(15-21)</v>
          </cell>
        </row>
        <row r="363">
          <cell r="A363" t="str">
            <v>415</v>
          </cell>
          <cell r="B363" t="str">
            <v>Retroescavadeira</v>
          </cell>
          <cell r="C363" t="str">
            <v>d</v>
          </cell>
          <cell r="D363">
            <v>235</v>
          </cell>
          <cell r="E363" t="str">
            <v>base(18-21) topo(13-17)</v>
          </cell>
        </row>
        <row r="364">
          <cell r="A364" t="str">
            <v>291</v>
          </cell>
          <cell r="B364" t="str">
            <v>Rodaforro de PVC para forro</v>
          </cell>
          <cell r="C364" t="str">
            <v>ml</v>
          </cell>
          <cell r="D364">
            <v>1.5</v>
          </cell>
          <cell r="E364" t="str">
            <v>base(18-21) topo(13-17)</v>
          </cell>
        </row>
        <row r="365">
          <cell r="A365" t="str">
            <v>292</v>
          </cell>
          <cell r="B365" t="str">
            <v>Rodapé de madeira 7cm</v>
          </cell>
          <cell r="C365" t="str">
            <v>ml</v>
          </cell>
          <cell r="D365">
            <v>1.7</v>
          </cell>
          <cell r="E365" t="str">
            <v>base(23-28) topo(15-21)</v>
          </cell>
        </row>
        <row r="366">
          <cell r="A366" t="str">
            <v>293</v>
          </cell>
          <cell r="B366" t="str">
            <v>Rolo compactador</v>
          </cell>
          <cell r="C366" t="str">
            <v>d</v>
          </cell>
          <cell r="D366">
            <v>88</v>
          </cell>
        </row>
        <row r="367">
          <cell r="A367" t="str">
            <v>294</v>
          </cell>
          <cell r="B367" t="str">
            <v>Saboneteira de louça 15x15</v>
          </cell>
          <cell r="C367" t="str">
            <v>un</v>
          </cell>
          <cell r="D367">
            <v>5.53</v>
          </cell>
        </row>
        <row r="368">
          <cell r="A368" t="str">
            <v>295</v>
          </cell>
          <cell r="B368" t="str">
            <v>Saboneteira giratória</v>
          </cell>
          <cell r="C368" t="str">
            <v>un</v>
          </cell>
          <cell r="D368">
            <v>8</v>
          </cell>
        </row>
        <row r="369">
          <cell r="A369" t="str">
            <v>296</v>
          </cell>
          <cell r="B369" t="str">
            <v>Saboneteira plástica refil 800ml</v>
          </cell>
          <cell r="C369" t="str">
            <v>un</v>
          </cell>
          <cell r="D369">
            <v>20</v>
          </cell>
        </row>
        <row r="370">
          <cell r="A370" t="str">
            <v>297</v>
          </cell>
          <cell r="B370" t="str">
            <v>Saibro - posto obra</v>
          </cell>
          <cell r="C370" t="str">
            <v>m3</v>
          </cell>
          <cell r="D370">
            <v>6.5</v>
          </cell>
          <cell r="E370" t="str">
            <v>Sem empolamento</v>
          </cell>
        </row>
        <row r="371">
          <cell r="A371" t="str">
            <v>298</v>
          </cell>
          <cell r="B371" t="str">
            <v>Selador acrílico</v>
          </cell>
          <cell r="C371" t="str">
            <v>li</v>
          </cell>
          <cell r="D371">
            <v>2.5</v>
          </cell>
        </row>
        <row r="372">
          <cell r="A372" t="str">
            <v>299</v>
          </cell>
          <cell r="B372" t="str">
            <v>Selador PVA</v>
          </cell>
          <cell r="C372" t="str">
            <v>li</v>
          </cell>
          <cell r="D372">
            <v>2</v>
          </cell>
        </row>
        <row r="373">
          <cell r="A373" t="str">
            <v>300</v>
          </cell>
          <cell r="B373" t="str">
            <v>Servente</v>
          </cell>
          <cell r="C373" t="str">
            <v>h</v>
          </cell>
          <cell r="D373">
            <v>1.24</v>
          </cell>
          <cell r="E373" t="str">
            <v>Incluindo encargos sociais</v>
          </cell>
          <cell r="F373">
            <v>1.3</v>
          </cell>
        </row>
        <row r="374">
          <cell r="A374" t="str">
            <v>301</v>
          </cell>
          <cell r="B374" t="str">
            <v>Sikadur 32</v>
          </cell>
          <cell r="C374" t="str">
            <v>kg</v>
          </cell>
          <cell r="D374">
            <v>11.26</v>
          </cell>
        </row>
        <row r="375">
          <cell r="A375" t="str">
            <v>302</v>
          </cell>
          <cell r="B375" t="str">
            <v>Silicone líquido</v>
          </cell>
          <cell r="C375" t="str">
            <v>li</v>
          </cell>
          <cell r="D375">
            <v>6.3</v>
          </cell>
        </row>
        <row r="376">
          <cell r="A376" t="str">
            <v>303</v>
          </cell>
          <cell r="B376" t="str">
            <v>Solvente</v>
          </cell>
          <cell r="C376" t="str">
            <v>li</v>
          </cell>
          <cell r="D376">
            <v>2.5</v>
          </cell>
          <cell r="E376" t="str">
            <v>consumo médio p/ balde = 100,00m2</v>
          </cell>
        </row>
        <row r="377">
          <cell r="A377" t="str">
            <v>304</v>
          </cell>
          <cell r="B377" t="str">
            <v>Sumidouro 0,90x0,90</v>
          </cell>
          <cell r="C377" t="str">
            <v>un</v>
          </cell>
          <cell r="D377">
            <v>30</v>
          </cell>
        </row>
        <row r="378">
          <cell r="A378" t="str">
            <v>305</v>
          </cell>
          <cell r="B378" t="str">
            <v>Suporte de para-raio</v>
          </cell>
          <cell r="C378" t="str">
            <v>un</v>
          </cell>
          <cell r="D378">
            <v>1.6</v>
          </cell>
        </row>
        <row r="379">
          <cell r="A379" t="str">
            <v>306</v>
          </cell>
          <cell r="B379" t="str">
            <v>Suporte de PVC para calha</v>
          </cell>
          <cell r="C379" t="str">
            <v>un</v>
          </cell>
          <cell r="D379">
            <v>19</v>
          </cell>
        </row>
        <row r="380">
          <cell r="A380" t="str">
            <v>307</v>
          </cell>
          <cell r="B380" t="str">
            <v>Suporte zincado para calha PVC</v>
          </cell>
          <cell r="C380" t="str">
            <v>un</v>
          </cell>
          <cell r="D380">
            <v>1.2</v>
          </cell>
        </row>
        <row r="381">
          <cell r="A381" t="str">
            <v>308</v>
          </cell>
          <cell r="B381" t="str">
            <v>Tábua de assoalho 15x2,5</v>
          </cell>
          <cell r="C381" t="str">
            <v>m2</v>
          </cell>
          <cell r="D381">
            <v>16.1</v>
          </cell>
        </row>
        <row r="382">
          <cell r="A382" t="str">
            <v>309</v>
          </cell>
          <cell r="B382" t="str">
            <v>Taco de madeira 7x21</v>
          </cell>
          <cell r="C382" t="str">
            <v>m2</v>
          </cell>
          <cell r="D382">
            <v>10.5</v>
          </cell>
        </row>
        <row r="383">
          <cell r="A383" t="str">
            <v>464</v>
          </cell>
          <cell r="B383" t="str">
            <v>Tampa circular de FF 60</v>
          </cell>
          <cell r="C383" t="str">
            <v>un</v>
          </cell>
          <cell r="D383">
            <v>100</v>
          </cell>
        </row>
        <row r="384">
          <cell r="A384" t="str">
            <v>310</v>
          </cell>
          <cell r="B384" t="str">
            <v>Tampo circular ferro 600mm</v>
          </cell>
          <cell r="C384" t="str">
            <v>un</v>
          </cell>
          <cell r="D384">
            <v>97.05</v>
          </cell>
        </row>
        <row r="385">
          <cell r="A385" t="str">
            <v>405</v>
          </cell>
          <cell r="B385" t="str">
            <v>Tampo de granito mel</v>
          </cell>
          <cell r="C385" t="str">
            <v>ml</v>
          </cell>
          <cell r="D385">
            <v>90</v>
          </cell>
        </row>
        <row r="386">
          <cell r="A386" t="str">
            <v>311</v>
          </cell>
          <cell r="B386" t="str">
            <v>Tampo de mármore 60x3cm</v>
          </cell>
          <cell r="C386" t="str">
            <v>ml</v>
          </cell>
          <cell r="D386">
            <v>50</v>
          </cell>
        </row>
        <row r="387">
          <cell r="A387" t="str">
            <v>312</v>
          </cell>
          <cell r="B387" t="str">
            <v>Tampo inoxidável 1,20x60 cuba sim.</v>
          </cell>
          <cell r="C387" t="str">
            <v>un</v>
          </cell>
          <cell r="D387">
            <v>120</v>
          </cell>
        </row>
        <row r="388">
          <cell r="A388" t="str">
            <v>313</v>
          </cell>
          <cell r="B388" t="str">
            <v>Tampo inoxidável 180x60 cuba dupla</v>
          </cell>
          <cell r="C388" t="str">
            <v>un</v>
          </cell>
          <cell r="D388">
            <v>173.2</v>
          </cell>
        </row>
        <row r="389">
          <cell r="A389" t="str">
            <v>314</v>
          </cell>
          <cell r="B389" t="str">
            <v>Tanque de louça com coluna 65x57</v>
          </cell>
          <cell r="C389" t="str">
            <v>un</v>
          </cell>
          <cell r="D389">
            <v>81</v>
          </cell>
          <cell r="E389" t="str">
            <v>Sem empolamento</v>
          </cell>
        </row>
        <row r="390">
          <cell r="A390" t="str">
            <v>315</v>
          </cell>
          <cell r="B390" t="str">
            <v>Tanque pré-moldado de concreto 80x70</v>
          </cell>
          <cell r="C390" t="str">
            <v>un</v>
          </cell>
          <cell r="D390">
            <v>29.3</v>
          </cell>
        </row>
        <row r="391">
          <cell r="A391" t="str">
            <v>316</v>
          </cell>
          <cell r="B391" t="str">
            <v>Tela arame galvanizado malha 7  fio 12</v>
          </cell>
          <cell r="C391" t="str">
            <v>m2</v>
          </cell>
          <cell r="D391">
            <v>4</v>
          </cell>
          <cell r="E391" t="str">
            <v>Sem empolamento</v>
          </cell>
        </row>
        <row r="392">
          <cell r="A392" t="str">
            <v>317</v>
          </cell>
          <cell r="B392" t="str">
            <v>Tela galvanizada OTIZ malha 3,5 fio 10</v>
          </cell>
          <cell r="C392" t="str">
            <v>m2</v>
          </cell>
          <cell r="D392">
            <v>9</v>
          </cell>
          <cell r="E392" t="str">
            <v>Incluindo encargos sociais</v>
          </cell>
          <cell r="F392">
            <v>1.3</v>
          </cell>
        </row>
        <row r="393">
          <cell r="A393" t="str">
            <v>318</v>
          </cell>
          <cell r="B393" t="str">
            <v>Tela galvanizada OTIZ malha 5 fio 10</v>
          </cell>
          <cell r="C393" t="str">
            <v>m2</v>
          </cell>
          <cell r="D393">
            <v>7.8</v>
          </cell>
        </row>
        <row r="394">
          <cell r="A394" t="str">
            <v>319</v>
          </cell>
          <cell r="B394" t="str">
            <v>Tela soldada CA-60 4,2mm 10x10</v>
          </cell>
          <cell r="C394" t="str">
            <v>m2</v>
          </cell>
          <cell r="D394">
            <v>2.53</v>
          </cell>
          <cell r="E394" t="str">
            <v>Incluindo encargos sociais</v>
          </cell>
          <cell r="F394">
            <v>1.3</v>
          </cell>
        </row>
        <row r="395">
          <cell r="A395" t="str">
            <v>320</v>
          </cell>
          <cell r="B395" t="str">
            <v>Telha alumínio ondulada 0,6mm</v>
          </cell>
          <cell r="C395" t="str">
            <v>ml</v>
          </cell>
          <cell r="D395">
            <v>11.23</v>
          </cell>
          <cell r="E395" t="str">
            <v>consumo médio p/ balde = 100,00m2</v>
          </cell>
          <cell r="F395">
            <v>1.3</v>
          </cell>
        </row>
        <row r="396">
          <cell r="A396" t="str">
            <v>321</v>
          </cell>
          <cell r="B396" t="str">
            <v>Telha capa/canal</v>
          </cell>
          <cell r="C396" t="str">
            <v>un</v>
          </cell>
          <cell r="D396">
            <v>0.22</v>
          </cell>
          <cell r="E396" t="str">
            <v>(16telhas/m2)</v>
          </cell>
        </row>
        <row r="397">
          <cell r="A397" t="str">
            <v>322</v>
          </cell>
          <cell r="B397" t="str">
            <v>Telha colonial</v>
          </cell>
          <cell r="C397" t="str">
            <v>un</v>
          </cell>
          <cell r="D397">
            <v>0.22</v>
          </cell>
          <cell r="E397" t="str">
            <v>(25telhas/m2)</v>
          </cell>
        </row>
        <row r="398">
          <cell r="A398" t="str">
            <v>323</v>
          </cell>
          <cell r="B398" t="str">
            <v>Telha de aço zincado trapez. 0,5mm</v>
          </cell>
          <cell r="C398" t="str">
            <v>ml</v>
          </cell>
          <cell r="D398">
            <v>6</v>
          </cell>
          <cell r="E398" t="str">
            <v>consumo médio p/ balde = 100,00m2</v>
          </cell>
        </row>
        <row r="399">
          <cell r="A399" t="str">
            <v>324</v>
          </cell>
          <cell r="B399" t="str">
            <v>Telha fibrocimento kalheta</v>
          </cell>
          <cell r="C399" t="str">
            <v>m2</v>
          </cell>
          <cell r="D399">
            <v>17.08</v>
          </cell>
        </row>
        <row r="400">
          <cell r="A400" t="str">
            <v>325</v>
          </cell>
          <cell r="B400" t="str">
            <v>Telha fibrocimento kalhetão</v>
          </cell>
          <cell r="C400" t="str">
            <v>m2</v>
          </cell>
          <cell r="D400">
            <v>11.65</v>
          </cell>
        </row>
        <row r="401">
          <cell r="A401" t="str">
            <v>326</v>
          </cell>
          <cell r="B401" t="str">
            <v>Telha fibrocimento ond. 4mm</v>
          </cell>
          <cell r="C401" t="str">
            <v>m2</v>
          </cell>
          <cell r="D401">
            <v>3</v>
          </cell>
        </row>
        <row r="402">
          <cell r="A402" t="str">
            <v>327</v>
          </cell>
          <cell r="B402" t="str">
            <v>Telha fibrocimento ond. 6mm</v>
          </cell>
          <cell r="C402" t="str">
            <v>m2</v>
          </cell>
          <cell r="D402">
            <v>4.84</v>
          </cell>
        </row>
        <row r="403">
          <cell r="A403" t="str">
            <v>328</v>
          </cell>
          <cell r="B403" t="str">
            <v>Telha francesa</v>
          </cell>
          <cell r="C403" t="str">
            <v>un</v>
          </cell>
          <cell r="D403">
            <v>0.22</v>
          </cell>
          <cell r="E403" t="str">
            <v>(24telhas/m2)</v>
          </cell>
        </row>
        <row r="404">
          <cell r="A404" t="str">
            <v>329</v>
          </cell>
          <cell r="B404" t="str">
            <v>Telha plan</v>
          </cell>
          <cell r="C404" t="str">
            <v>un</v>
          </cell>
          <cell r="D404">
            <v>0.22</v>
          </cell>
          <cell r="E404" t="str">
            <v>(24telhas/m2</v>
          </cell>
        </row>
        <row r="405">
          <cell r="A405" t="str">
            <v>330</v>
          </cell>
          <cell r="B405" t="str">
            <v>Telhadista</v>
          </cell>
          <cell r="C405" t="str">
            <v>h</v>
          </cell>
          <cell r="D405">
            <v>2.17</v>
          </cell>
          <cell r="E405" t="str">
            <v>Incluindo encargos sociais</v>
          </cell>
          <cell r="F405">
            <v>1.82</v>
          </cell>
        </row>
        <row r="406">
          <cell r="A406" t="str">
            <v>331</v>
          </cell>
          <cell r="B406" t="str">
            <v>Terra vegetal</v>
          </cell>
          <cell r="C406" t="str">
            <v>m3</v>
          </cell>
          <cell r="D406">
            <v>20</v>
          </cell>
        </row>
        <row r="407">
          <cell r="A407" t="str">
            <v>332</v>
          </cell>
          <cell r="B407" t="str">
            <v>Tijolo 6 furos</v>
          </cell>
          <cell r="C407" t="str">
            <v>un</v>
          </cell>
          <cell r="D407">
            <v>0.09</v>
          </cell>
          <cell r="E407" t="str">
            <v>tipo pesado (19x13x9)</v>
          </cell>
        </row>
        <row r="408">
          <cell r="A408" t="str">
            <v>333</v>
          </cell>
          <cell r="B408" t="str">
            <v>Tijolo maciço 5x10x20</v>
          </cell>
          <cell r="C408" t="str">
            <v>un</v>
          </cell>
          <cell r="D408">
            <v>0.09</v>
          </cell>
        </row>
        <row r="409">
          <cell r="A409" t="str">
            <v>334</v>
          </cell>
          <cell r="B409" t="str">
            <v>Tinta a base de betume</v>
          </cell>
          <cell r="C409" t="str">
            <v>kg</v>
          </cell>
          <cell r="D409">
            <v>4.49</v>
          </cell>
        </row>
        <row r="410">
          <cell r="A410" t="str">
            <v>335</v>
          </cell>
          <cell r="B410" t="str">
            <v>Tinta acrílica</v>
          </cell>
          <cell r="C410" t="str">
            <v>li</v>
          </cell>
          <cell r="D410">
            <v>4.7</v>
          </cell>
          <cell r="E410" t="str">
            <v>consumo médio p/ balde = 90,00m2</v>
          </cell>
        </row>
        <row r="411">
          <cell r="A411" t="str">
            <v>336</v>
          </cell>
          <cell r="B411" t="str">
            <v>Tinta esmalte brilhante</v>
          </cell>
          <cell r="C411" t="str">
            <v>li</v>
          </cell>
          <cell r="D411">
            <v>5.63</v>
          </cell>
          <cell r="E411" t="str">
            <v>consumo médio p/ galão = 35,00m2</v>
          </cell>
        </row>
        <row r="412">
          <cell r="A412" t="str">
            <v>442</v>
          </cell>
          <cell r="B412" t="str">
            <v>Tinta esmalte fundo fosco</v>
          </cell>
          <cell r="C412" t="str">
            <v>li</v>
          </cell>
          <cell r="D412">
            <v>6</v>
          </cell>
          <cell r="E412" t="str">
            <v>consumo médio p/ galão = 35,00m2</v>
          </cell>
        </row>
        <row r="413">
          <cell r="A413" t="str">
            <v>337</v>
          </cell>
          <cell r="B413" t="str">
            <v>Tinta mineral impermeável</v>
          </cell>
          <cell r="C413" t="str">
            <v>kg</v>
          </cell>
          <cell r="D413">
            <v>2.93</v>
          </cell>
          <cell r="E413" t="str">
            <v>Tela para cobrir quadras de futebol</v>
          </cell>
        </row>
        <row r="414">
          <cell r="A414" t="str">
            <v>338</v>
          </cell>
          <cell r="B414" t="str">
            <v>Tinta óleo brilhante</v>
          </cell>
          <cell r="C414" t="str">
            <v>li</v>
          </cell>
          <cell r="D414">
            <v>3.88</v>
          </cell>
          <cell r="E414" t="str">
            <v>consumo médio p/ galão = 35,00m2</v>
          </cell>
        </row>
        <row r="415">
          <cell r="A415" t="str">
            <v>339</v>
          </cell>
          <cell r="B415" t="str">
            <v>Tinta óleo fosco fundo</v>
          </cell>
          <cell r="C415" t="str">
            <v>li</v>
          </cell>
          <cell r="D415">
            <v>4.44</v>
          </cell>
          <cell r="E415" t="str">
            <v>consumo médio p/ galão = 35,00m2</v>
          </cell>
        </row>
        <row r="416">
          <cell r="A416" t="str">
            <v>340</v>
          </cell>
          <cell r="B416" t="str">
            <v>Tinta PVA</v>
          </cell>
          <cell r="C416" t="str">
            <v>li</v>
          </cell>
          <cell r="D416">
            <v>3.55</v>
          </cell>
          <cell r="E416" t="str">
            <v>consumo médio p/ balde = 90,00m2</v>
          </cell>
        </row>
        <row r="417">
          <cell r="A417" t="str">
            <v>341</v>
          </cell>
          <cell r="B417" t="str">
            <v>Tinta Zarcão</v>
          </cell>
          <cell r="C417" t="str">
            <v>li</v>
          </cell>
          <cell r="D417">
            <v>6.3</v>
          </cell>
          <cell r="E417" t="str">
            <v>(25telhas/m2)</v>
          </cell>
        </row>
        <row r="418">
          <cell r="A418" t="str">
            <v>342</v>
          </cell>
          <cell r="B418" t="str">
            <v>Tomada embutir com espelho</v>
          </cell>
          <cell r="C418" t="str">
            <v>un</v>
          </cell>
          <cell r="D418">
            <v>3.5</v>
          </cell>
          <cell r="E418" t="str">
            <v>(17telhas/m2)</v>
          </cell>
        </row>
        <row r="419">
          <cell r="A419" t="str">
            <v>343</v>
          </cell>
          <cell r="B419" t="str">
            <v>Tomada especial para chuveiro</v>
          </cell>
          <cell r="C419" t="str">
            <v>un</v>
          </cell>
          <cell r="D419">
            <v>4.5</v>
          </cell>
          <cell r="E419" t="str">
            <v>(17telhas/m2)</v>
          </cell>
        </row>
        <row r="420">
          <cell r="A420" t="str">
            <v>344</v>
          </cell>
          <cell r="B420" t="str">
            <v>Torneira bóia metálica 3/4</v>
          </cell>
          <cell r="C420" t="str">
            <v>un</v>
          </cell>
          <cell r="D420">
            <v>10</v>
          </cell>
          <cell r="E420" t="str">
            <v>(25telhas/m2)</v>
          </cell>
        </row>
        <row r="421">
          <cell r="A421" t="str">
            <v>345</v>
          </cell>
          <cell r="B421" t="str">
            <v>Torneira metálica jardim</v>
          </cell>
          <cell r="C421" t="str">
            <v>un</v>
          </cell>
          <cell r="D421">
            <v>8</v>
          </cell>
        </row>
        <row r="422">
          <cell r="A422" t="str">
            <v>346</v>
          </cell>
          <cell r="B422" t="str">
            <v>Torneira metálica lavatório</v>
          </cell>
          <cell r="C422" t="str">
            <v>un</v>
          </cell>
          <cell r="D422">
            <v>18</v>
          </cell>
        </row>
        <row r="423">
          <cell r="A423" t="str">
            <v>347</v>
          </cell>
          <cell r="B423" t="str">
            <v>Torneira metálica pia</v>
          </cell>
          <cell r="C423" t="str">
            <v>un</v>
          </cell>
          <cell r="D423">
            <v>18</v>
          </cell>
          <cell r="E423" t="str">
            <v>(17telhas/m2)</v>
          </cell>
        </row>
        <row r="424">
          <cell r="A424" t="str">
            <v>348</v>
          </cell>
          <cell r="B424" t="str">
            <v>Torneira metálica tanque</v>
          </cell>
          <cell r="C424" t="str">
            <v>un</v>
          </cell>
          <cell r="D424">
            <v>12</v>
          </cell>
          <cell r="E424" t="str">
            <v>(26telhas/m2</v>
          </cell>
        </row>
        <row r="425">
          <cell r="A425" t="str">
            <v>349</v>
          </cell>
          <cell r="B425" t="str">
            <v>Trator de esteira</v>
          </cell>
          <cell r="C425" t="str">
            <v>h</v>
          </cell>
          <cell r="D425">
            <v>45</v>
          </cell>
          <cell r="E425" t="str">
            <v>Incluindo encargos sociais</v>
          </cell>
          <cell r="F425">
            <v>1.82</v>
          </cell>
        </row>
        <row r="426">
          <cell r="A426" t="str">
            <v>350</v>
          </cell>
          <cell r="B426" t="str">
            <v>Tubo cobre 15mm</v>
          </cell>
          <cell r="C426" t="str">
            <v>ml</v>
          </cell>
          <cell r="D426">
            <v>3</v>
          </cell>
          <cell r="E426" t="str">
            <v>(17telhas/m2)</v>
          </cell>
        </row>
        <row r="427">
          <cell r="A427" t="str">
            <v>351</v>
          </cell>
          <cell r="B427" t="str">
            <v>Tubo concreto C-2 300mm</v>
          </cell>
          <cell r="C427" t="str">
            <v>un</v>
          </cell>
          <cell r="D427">
            <v>5.5</v>
          </cell>
          <cell r="E427" t="str">
            <v>05/08/97</v>
          </cell>
          <cell r="F427">
            <v>1.82</v>
          </cell>
        </row>
        <row r="428">
          <cell r="A428" t="str">
            <v>352</v>
          </cell>
          <cell r="B428" t="str">
            <v>Tubo concreto C-2 400mm</v>
          </cell>
          <cell r="C428" t="str">
            <v>un</v>
          </cell>
          <cell r="D428">
            <v>8.5</v>
          </cell>
          <cell r="E428" t="str">
            <v>05/08/97</v>
          </cell>
          <cell r="F428">
            <v>1.82</v>
          </cell>
        </row>
        <row r="429">
          <cell r="A429" t="str">
            <v>353</v>
          </cell>
          <cell r="B429" t="str">
            <v>Tubo concreto C-2 500mm</v>
          </cell>
          <cell r="C429" t="str">
            <v>un</v>
          </cell>
          <cell r="D429">
            <v>14</v>
          </cell>
          <cell r="E429" t="str">
            <v>tipo pesado  10x15x20 </v>
          </cell>
        </row>
        <row r="430">
          <cell r="A430" t="str">
            <v>354</v>
          </cell>
          <cell r="B430" t="str">
            <v>Tubo concreto C-2 600mm</v>
          </cell>
          <cell r="C430" t="str">
            <v>un</v>
          </cell>
          <cell r="D430">
            <v>18</v>
          </cell>
          <cell r="E430" t="str">
            <v>consumo médio p/ balde = 90,00m2</v>
          </cell>
        </row>
        <row r="431">
          <cell r="A431" t="str">
            <v>355</v>
          </cell>
          <cell r="B431" t="str">
            <v>Tubo concreto C-2 800mm</v>
          </cell>
          <cell r="C431" t="str">
            <v>un</v>
          </cell>
          <cell r="D431">
            <v>35</v>
          </cell>
          <cell r="E431" t="str">
            <v>consumo médio p/ galão = 35,00m2</v>
          </cell>
        </row>
        <row r="432">
          <cell r="A432" t="str">
            <v>356</v>
          </cell>
          <cell r="B432" t="str">
            <v>Tubo concreto CA-1 1000mm</v>
          </cell>
          <cell r="C432" t="str">
            <v>un</v>
          </cell>
          <cell r="D432">
            <v>63</v>
          </cell>
          <cell r="E432" t="str">
            <v>consumo médio p/ galão = 35,00m2</v>
          </cell>
        </row>
        <row r="433">
          <cell r="A433" t="str">
            <v>357</v>
          </cell>
          <cell r="B433" t="str">
            <v>Tubo concreto CA-1 600mm</v>
          </cell>
          <cell r="C433" t="str">
            <v>un</v>
          </cell>
          <cell r="D433">
            <v>29</v>
          </cell>
          <cell r="E433" t="str">
            <v>consumo médio p/ balde = 90,00m2</v>
          </cell>
        </row>
        <row r="434">
          <cell r="A434" t="str">
            <v>358</v>
          </cell>
          <cell r="B434" t="str">
            <v>Tubo concreto CA-1 800mm</v>
          </cell>
          <cell r="C434" t="str">
            <v>un</v>
          </cell>
          <cell r="D434">
            <v>46</v>
          </cell>
          <cell r="E434" t="str">
            <v>consumo médio p/ galão = 35,00m2</v>
          </cell>
        </row>
        <row r="435">
          <cell r="A435" t="str">
            <v>360</v>
          </cell>
          <cell r="B435" t="str">
            <v>Tubo concreto CA-2 1000mm</v>
          </cell>
          <cell r="C435" t="str">
            <v>un</v>
          </cell>
          <cell r="D435">
            <v>95</v>
          </cell>
          <cell r="E435" t="str">
            <v>consumo médio p/ galão = 35,00m2</v>
          </cell>
        </row>
        <row r="436">
          <cell r="A436" t="str">
            <v>361</v>
          </cell>
          <cell r="B436" t="str">
            <v>Tubo concreto CA-2 1200mm</v>
          </cell>
          <cell r="C436" t="str">
            <v>un</v>
          </cell>
          <cell r="D436">
            <v>117</v>
          </cell>
          <cell r="E436" t="str">
            <v>consumo médio p/ balde = 90,00m2</v>
          </cell>
        </row>
        <row r="437">
          <cell r="A437" t="str">
            <v>362</v>
          </cell>
          <cell r="B437" t="str">
            <v>Tubo concreto CA-2 600mm</v>
          </cell>
          <cell r="C437" t="str">
            <v>un</v>
          </cell>
          <cell r="D437">
            <v>47</v>
          </cell>
          <cell r="E437" t="str">
            <v>consumo médio p/ galão = 35,00m2</v>
          </cell>
        </row>
        <row r="438">
          <cell r="A438" t="str">
            <v>359</v>
          </cell>
          <cell r="B438" t="str">
            <v>Tubo concreto CA-2 800mm</v>
          </cell>
          <cell r="C438" t="str">
            <v>un</v>
          </cell>
          <cell r="D438">
            <v>94</v>
          </cell>
          <cell r="E438" t="str">
            <v>consumo médio p/ galão = 35,00m2</v>
          </cell>
        </row>
        <row r="439">
          <cell r="A439" t="str">
            <v>363</v>
          </cell>
          <cell r="B439" t="str">
            <v>Tubo concreto CA-3 1200mm</v>
          </cell>
          <cell r="C439" t="str">
            <v>un</v>
          </cell>
          <cell r="D439">
            <v>205</v>
          </cell>
          <cell r="E439" t="str">
            <v>consumo médio p/ balde = 90,00m2</v>
          </cell>
        </row>
        <row r="440">
          <cell r="A440" t="str">
            <v>454</v>
          </cell>
          <cell r="B440" t="str">
            <v>Tubo corrugado PVC 100mm corrugado</v>
          </cell>
          <cell r="C440" t="str">
            <v>ml</v>
          </cell>
          <cell r="D440">
            <v>4.9</v>
          </cell>
        </row>
        <row r="441">
          <cell r="A441" t="str">
            <v>455</v>
          </cell>
          <cell r="B441" t="str">
            <v>Tubo corrugado PVC 150mm corrugado</v>
          </cell>
          <cell r="C441" t="str">
            <v>ml</v>
          </cell>
          <cell r="D441">
            <v>8.1</v>
          </cell>
          <cell r="E441" t="str">
            <v>Incluindo encargos sociais</v>
          </cell>
          <cell r="F441" t="str">
            <v>1,99</v>
          </cell>
        </row>
        <row r="442">
          <cell r="A442" t="str">
            <v>453</v>
          </cell>
          <cell r="B442" t="str">
            <v>Tubo corrugado PVC 75mm corrugado</v>
          </cell>
          <cell r="C442" t="str">
            <v>ml</v>
          </cell>
          <cell r="D442">
            <v>3.8</v>
          </cell>
          <cell r="E442" t="str">
            <v>consumo médio p/ galão = 35,00m2</v>
          </cell>
        </row>
        <row r="443">
          <cell r="A443" t="str">
            <v>408</v>
          </cell>
          <cell r="B443" t="str">
            <v>Tubo de descarga 18</v>
          </cell>
          <cell r="C443" t="str">
            <v>un</v>
          </cell>
          <cell r="D443">
            <v>1.75</v>
          </cell>
        </row>
        <row r="444">
          <cell r="A444" t="str">
            <v>409</v>
          </cell>
          <cell r="B444" t="str">
            <v>Tubo de descarga com joelho</v>
          </cell>
          <cell r="C444" t="str">
            <v>un</v>
          </cell>
          <cell r="D444">
            <v>2.5</v>
          </cell>
        </row>
        <row r="445">
          <cell r="A445" t="str">
            <v>400</v>
          </cell>
          <cell r="B445" t="str">
            <v>Tubo de ligação</v>
          </cell>
          <cell r="C445" t="str">
            <v>un</v>
          </cell>
          <cell r="D445">
            <v>5.5</v>
          </cell>
        </row>
        <row r="446">
          <cell r="A446" t="str">
            <v>365</v>
          </cell>
          <cell r="B446" t="str">
            <v>Tubo galvanizado 1</v>
          </cell>
          <cell r="C446" t="str">
            <v>ml</v>
          </cell>
          <cell r="D446">
            <v>3.77</v>
          </cell>
        </row>
        <row r="447">
          <cell r="A447" t="str">
            <v>364</v>
          </cell>
          <cell r="B447" t="str">
            <v>Tubo galvanizado 1 1/2</v>
          </cell>
          <cell r="C447" t="str">
            <v>ml</v>
          </cell>
          <cell r="D447">
            <v>6.24</v>
          </cell>
        </row>
        <row r="448">
          <cell r="A448" t="str">
            <v>366</v>
          </cell>
          <cell r="B448" t="str">
            <v>Tubo galvanizado 1/2</v>
          </cell>
          <cell r="C448" t="str">
            <v>ml</v>
          </cell>
          <cell r="D448">
            <v>1.99</v>
          </cell>
        </row>
        <row r="449">
          <cell r="A449" t="str">
            <v>367</v>
          </cell>
          <cell r="B449" t="str">
            <v>Tubo galvanizado 2</v>
          </cell>
          <cell r="C449" t="str">
            <v>ml</v>
          </cell>
          <cell r="D449">
            <v>7.87</v>
          </cell>
        </row>
        <row r="450">
          <cell r="A450" t="str">
            <v>368</v>
          </cell>
          <cell r="B450" t="str">
            <v>Tubo galvanizado 3/4</v>
          </cell>
          <cell r="C450" t="str">
            <v>ml</v>
          </cell>
          <cell r="D450">
            <v>2.54</v>
          </cell>
        </row>
        <row r="451">
          <cell r="A451" t="str">
            <v>369</v>
          </cell>
          <cell r="B451" t="str">
            <v>Tubo PVC 100 esgoto</v>
          </cell>
          <cell r="C451" t="str">
            <v>ml</v>
          </cell>
          <cell r="D451">
            <v>2.15</v>
          </cell>
        </row>
        <row r="452">
          <cell r="A452" t="str">
            <v>370</v>
          </cell>
          <cell r="B452" t="str">
            <v>Tubo PVC 40 esgoto</v>
          </cell>
          <cell r="C452" t="str">
            <v>ml</v>
          </cell>
          <cell r="D452">
            <v>0.82</v>
          </cell>
        </row>
        <row r="453">
          <cell r="A453" t="str">
            <v>371</v>
          </cell>
          <cell r="B453" t="str">
            <v>Tubo PVC 50 esgoto</v>
          </cell>
          <cell r="C453" t="str">
            <v>ml</v>
          </cell>
          <cell r="D453">
            <v>1.49</v>
          </cell>
        </row>
        <row r="454">
          <cell r="A454" t="str">
            <v>372</v>
          </cell>
          <cell r="B454" t="str">
            <v>Tubo PVC 75 esgoto</v>
          </cell>
          <cell r="C454" t="str">
            <v>ml</v>
          </cell>
          <cell r="D454">
            <v>1.82</v>
          </cell>
        </row>
        <row r="455">
          <cell r="A455" t="str">
            <v>373</v>
          </cell>
          <cell r="B455" t="str">
            <v>Tubo PVC soldável 25</v>
          </cell>
          <cell r="C455" t="str">
            <v>ml</v>
          </cell>
          <cell r="D455">
            <v>0.7</v>
          </cell>
        </row>
        <row r="456">
          <cell r="A456" t="str">
            <v>374</v>
          </cell>
          <cell r="B456" t="str">
            <v>Tubo PVC soldável 32</v>
          </cell>
          <cell r="C456" t="str">
            <v>ml</v>
          </cell>
          <cell r="D456">
            <v>1.6</v>
          </cell>
          <cell r="E456" t="str">
            <v>Geral para fixação das placas divilux</v>
          </cell>
        </row>
        <row r="457">
          <cell r="A457" t="str">
            <v>375</v>
          </cell>
          <cell r="B457" t="str">
            <v>Tubo PVC soldável 40</v>
          </cell>
          <cell r="C457" t="str">
            <v>ml</v>
          </cell>
          <cell r="D457">
            <v>2.2</v>
          </cell>
          <cell r="E457" t="str">
            <v>x</v>
          </cell>
        </row>
        <row r="458">
          <cell r="A458" t="str">
            <v>376</v>
          </cell>
          <cell r="B458" t="str">
            <v>Tubo PVC soldável 50</v>
          </cell>
          <cell r="C458" t="str">
            <v>ml</v>
          </cell>
          <cell r="D458">
            <v>2.56</v>
          </cell>
          <cell r="E458" t="str">
            <v>para vidro em divisória divilux</v>
          </cell>
        </row>
        <row r="459">
          <cell r="A459" t="str">
            <v>377</v>
          </cell>
          <cell r="B459" t="str">
            <v>Tubo PVC soldável 60</v>
          </cell>
          <cell r="C459" t="str">
            <v>ml</v>
          </cell>
          <cell r="D459">
            <v>5.04</v>
          </cell>
          <cell r="E459" t="str">
            <v>para vidro em divisória divilux</v>
          </cell>
        </row>
        <row r="460">
          <cell r="A460" t="str">
            <v>378</v>
          </cell>
          <cell r="B460" t="str">
            <v>Utilitário gasolina 65HP</v>
          </cell>
          <cell r="C460" t="str">
            <v>d</v>
          </cell>
          <cell r="D460">
            <v>135</v>
          </cell>
          <cell r="E460" t="str">
            <v>x</v>
          </cell>
        </row>
        <row r="461">
          <cell r="A461" t="str">
            <v>379</v>
          </cell>
          <cell r="B461" t="str">
            <v>Válvula de descarga 1 1/2</v>
          </cell>
          <cell r="C461" t="str">
            <v>un</v>
          </cell>
          <cell r="D461">
            <v>52.61</v>
          </cell>
          <cell r="E461" t="str">
            <v>Transporte por peça R$ 75,00</v>
          </cell>
          <cell r="F461">
            <v>485.4</v>
          </cell>
        </row>
        <row r="462">
          <cell r="A462" t="str">
            <v>380</v>
          </cell>
          <cell r="B462" t="str">
            <v>Válvula metálica 1 1/2</v>
          </cell>
          <cell r="C462" t="str">
            <v>un</v>
          </cell>
          <cell r="D462">
            <v>7</v>
          </cell>
          <cell r="E462" t="str">
            <v>Transporte por peça R$ 75,00</v>
          </cell>
          <cell r="F462">
            <v>531</v>
          </cell>
        </row>
        <row r="463">
          <cell r="A463" t="str">
            <v>381</v>
          </cell>
          <cell r="B463" t="str">
            <v>Válvula metálica para lavatório</v>
          </cell>
          <cell r="C463" t="str">
            <v>un</v>
          </cell>
          <cell r="D463">
            <v>10</v>
          </cell>
          <cell r="E463" t="str">
            <v>diária de 8 horas</v>
          </cell>
        </row>
        <row r="464">
          <cell r="A464" t="str">
            <v>404</v>
          </cell>
          <cell r="B464" t="str">
            <v>Válvula metálica para mictório</v>
          </cell>
          <cell r="C464" t="str">
            <v>un</v>
          </cell>
          <cell r="D464">
            <v>15</v>
          </cell>
        </row>
        <row r="465">
          <cell r="A465" t="str">
            <v>382</v>
          </cell>
          <cell r="B465" t="str">
            <v>Válvula metálica para pia</v>
          </cell>
          <cell r="C465" t="str">
            <v>un</v>
          </cell>
          <cell r="D465">
            <v>10</v>
          </cell>
          <cell r="E465" t="str">
            <v>Transporte por peça R$ 75,00</v>
          </cell>
          <cell r="F465">
            <v>496</v>
          </cell>
        </row>
        <row r="466">
          <cell r="A466" t="str">
            <v>383</v>
          </cell>
          <cell r="B466" t="str">
            <v>Vaso sanitário</v>
          </cell>
          <cell r="C466" t="str">
            <v>un</v>
          </cell>
          <cell r="D466">
            <v>42</v>
          </cell>
        </row>
        <row r="467">
          <cell r="A467" t="str">
            <v>439</v>
          </cell>
          <cell r="B467" t="str">
            <v>Vaso sanitário com caixa acoplada</v>
          </cell>
          <cell r="C467" t="str">
            <v>un</v>
          </cell>
          <cell r="D467">
            <v>117</v>
          </cell>
        </row>
        <row r="468">
          <cell r="A468" t="str">
            <v>384</v>
          </cell>
          <cell r="B468" t="str">
            <v>Vermiculite</v>
          </cell>
          <cell r="C468" t="str">
            <v>kg</v>
          </cell>
          <cell r="D468">
            <v>0.92</v>
          </cell>
        </row>
        <row r="469">
          <cell r="A469" t="str">
            <v>385</v>
          </cell>
          <cell r="B469" t="str">
            <v>Vibrador 2HP</v>
          </cell>
          <cell r="C469" t="str">
            <v>d</v>
          </cell>
          <cell r="D469">
            <v>5.5</v>
          </cell>
        </row>
        <row r="470">
          <cell r="A470" t="str">
            <v>395</v>
          </cell>
          <cell r="B470" t="str">
            <v>Vidraceiro</v>
          </cell>
          <cell r="C470" t="str">
            <v>h</v>
          </cell>
          <cell r="D470">
            <v>2.17</v>
          </cell>
          <cell r="E470" t="str">
            <v>Incluindo encargos sociais</v>
          </cell>
          <cell r="F470">
            <v>2.12</v>
          </cell>
        </row>
        <row r="471">
          <cell r="A471" t="str">
            <v>386</v>
          </cell>
          <cell r="B471" t="str">
            <v>Vidro fantasia</v>
          </cell>
          <cell r="C471" t="str">
            <v>m2</v>
          </cell>
          <cell r="D471">
            <v>11.75</v>
          </cell>
          <cell r="E471" t="str">
            <v>Incluindo encargos sociais</v>
          </cell>
          <cell r="F471">
            <v>2.12</v>
          </cell>
        </row>
        <row r="472">
          <cell r="A472" t="str">
            <v>387</v>
          </cell>
          <cell r="B472" t="str">
            <v>Vidro liso 3mm</v>
          </cell>
          <cell r="C472" t="str">
            <v>m2</v>
          </cell>
          <cell r="D472">
            <v>11.75</v>
          </cell>
        </row>
        <row r="473">
          <cell r="A473" t="str">
            <v>388</v>
          </cell>
          <cell r="B473" t="str">
            <v>Vidro liso 4mm</v>
          </cell>
          <cell r="C473" t="str">
            <v>m2</v>
          </cell>
          <cell r="D473">
            <v>18.5</v>
          </cell>
        </row>
        <row r="474">
          <cell r="A474" t="str">
            <v>387</v>
          </cell>
          <cell r="B474" t="str">
            <v>Vidro liso 3mm</v>
          </cell>
          <cell r="C474" t="str">
            <v>m2</v>
          </cell>
          <cell r="D474">
            <v>11.75</v>
          </cell>
        </row>
        <row r="475">
          <cell r="A475" t="str">
            <v>388</v>
          </cell>
          <cell r="B475" t="str">
            <v>Vidro liso 4mm</v>
          </cell>
          <cell r="C475" t="str">
            <v>m2</v>
          </cell>
          <cell r="D475">
            <v>18.5</v>
          </cell>
        </row>
        <row r="476">
          <cell r="A476" t="str">
            <v>372</v>
          </cell>
          <cell r="B476" t="str">
            <v>Tubo PVC 75 esgoto</v>
          </cell>
          <cell r="C476" t="str">
            <v>ml</v>
          </cell>
          <cell r="D476">
            <v>1.82</v>
          </cell>
          <cell r="E476" t="str">
            <v>x</v>
          </cell>
          <cell r="F476" t="str">
            <v>x</v>
          </cell>
        </row>
        <row r="477">
          <cell r="A477" t="str">
            <v>373</v>
          </cell>
          <cell r="B477" t="str">
            <v>Tubo PVC soldável 25</v>
          </cell>
          <cell r="C477" t="str">
            <v>ml</v>
          </cell>
          <cell r="D477">
            <v>0.7</v>
          </cell>
          <cell r="E477" t="str">
            <v>Sasazaki</v>
          </cell>
        </row>
        <row r="478">
          <cell r="A478" t="str">
            <v>374</v>
          </cell>
          <cell r="B478" t="str">
            <v>Tubo PVC soldável 32</v>
          </cell>
          <cell r="C478" t="str">
            <v>ml</v>
          </cell>
          <cell r="D478">
            <v>1.6</v>
          </cell>
          <cell r="E478" t="str">
            <v>Icemzal</v>
          </cell>
        </row>
        <row r="479">
          <cell r="A479" t="str">
            <v>375</v>
          </cell>
          <cell r="B479" t="str">
            <v>Tubo PVC soldável 40</v>
          </cell>
          <cell r="C479" t="str">
            <v>ml</v>
          </cell>
          <cell r="D479">
            <v>2.2</v>
          </cell>
          <cell r="E479" t="str">
            <v>Pré-fabricadas</v>
          </cell>
        </row>
        <row r="480">
          <cell r="A480" t="str">
            <v>376</v>
          </cell>
          <cell r="B480" t="str">
            <v>Tubo PVC soldável 50</v>
          </cell>
          <cell r="C480" t="str">
            <v>ml</v>
          </cell>
          <cell r="D480">
            <v>2.56</v>
          </cell>
          <cell r="E480" t="str">
            <v>Pré-fabricadas</v>
          </cell>
        </row>
        <row r="481">
          <cell r="A481" t="str">
            <v>377</v>
          </cell>
          <cell r="B481" t="str">
            <v>Tubo PVC soldável 60</v>
          </cell>
          <cell r="C481" t="str">
            <v>ml</v>
          </cell>
          <cell r="D481">
            <v>5.04</v>
          </cell>
          <cell r="E481" t="str">
            <v>Pré-fabricadas</v>
          </cell>
        </row>
        <row r="482">
          <cell r="A482" t="str">
            <v>378</v>
          </cell>
          <cell r="B482" t="str">
            <v>Utilitário gasolina 65HP</v>
          </cell>
          <cell r="C482" t="str">
            <v>d</v>
          </cell>
          <cell r="D482">
            <v>135</v>
          </cell>
          <cell r="E482" t="str">
            <v>Pré-fabricadas</v>
          </cell>
        </row>
        <row r="483">
          <cell r="A483" t="str">
            <v>379</v>
          </cell>
          <cell r="B483" t="str">
            <v>Válvula de descarga 1 1/2</v>
          </cell>
          <cell r="C483" t="str">
            <v>un</v>
          </cell>
          <cell r="D483">
            <v>52.61</v>
          </cell>
          <cell r="E483" t="str">
            <v>Pré-fabricadas</v>
          </cell>
        </row>
        <row r="484">
          <cell r="A484" t="str">
            <v>380</v>
          </cell>
          <cell r="B484" t="str">
            <v>Válvula metálica 1 1/2</v>
          </cell>
          <cell r="C484" t="str">
            <v>un</v>
          </cell>
          <cell r="D484">
            <v>7</v>
          </cell>
        </row>
        <row r="485">
          <cell r="A485" t="str">
            <v>381</v>
          </cell>
          <cell r="B485" t="str">
            <v>Válvula metálica para lavatório</v>
          </cell>
          <cell r="C485" t="str">
            <v>un</v>
          </cell>
          <cell r="D485">
            <v>10</v>
          </cell>
        </row>
        <row r="486">
          <cell r="A486" t="str">
            <v>404</v>
          </cell>
          <cell r="B486" t="str">
            <v>Válvula metálica para mictório</v>
          </cell>
          <cell r="C486" t="str">
            <v>un</v>
          </cell>
          <cell r="D486">
            <v>15</v>
          </cell>
        </row>
        <row r="487">
          <cell r="A487" t="str">
            <v>382</v>
          </cell>
          <cell r="B487" t="str">
            <v>Válvula metálica para pia</v>
          </cell>
          <cell r="C487" t="str">
            <v>un</v>
          </cell>
          <cell r="D487">
            <v>10</v>
          </cell>
        </row>
        <row r="488">
          <cell r="A488" t="str">
            <v>383</v>
          </cell>
          <cell r="B488" t="str">
            <v>Vaso sanitário</v>
          </cell>
          <cell r="C488" t="str">
            <v>un</v>
          </cell>
          <cell r="D488">
            <v>42</v>
          </cell>
        </row>
        <row r="489">
          <cell r="A489" t="str">
            <v>439</v>
          </cell>
          <cell r="B489" t="str">
            <v>Vaso sanitário com caixa acoplada</v>
          </cell>
          <cell r="C489" t="str">
            <v>un</v>
          </cell>
          <cell r="D489">
            <v>117</v>
          </cell>
        </row>
        <row r="490">
          <cell r="A490" t="str">
            <v>384</v>
          </cell>
          <cell r="B490" t="str">
            <v>Vermiculite</v>
          </cell>
          <cell r="C490" t="str">
            <v>kg</v>
          </cell>
          <cell r="D490">
            <v>0.92</v>
          </cell>
        </row>
        <row r="491">
          <cell r="A491" t="str">
            <v>385</v>
          </cell>
          <cell r="B491" t="str">
            <v>Vibrador 2HP</v>
          </cell>
          <cell r="C491" t="str">
            <v>d</v>
          </cell>
          <cell r="D491">
            <v>5.5</v>
          </cell>
        </row>
        <row r="492">
          <cell r="A492" t="str">
            <v>386</v>
          </cell>
          <cell r="B492" t="str">
            <v>Vidro fantasia</v>
          </cell>
          <cell r="C492" t="str">
            <v>m2</v>
          </cell>
          <cell r="D492">
            <v>15</v>
          </cell>
        </row>
        <row r="493">
          <cell r="A493" t="str">
            <v>387</v>
          </cell>
          <cell r="B493" t="str">
            <v>Vidro liso 3mm</v>
          </cell>
          <cell r="C493" t="str">
            <v>m2</v>
          </cell>
          <cell r="D493">
            <v>16</v>
          </cell>
        </row>
        <row r="494">
          <cell r="A494" t="str">
            <v>388</v>
          </cell>
          <cell r="B494" t="str">
            <v>Vidro liso 4mm  fume</v>
          </cell>
          <cell r="C494" t="str">
            <v>m2</v>
          </cell>
          <cell r="D494">
            <v>29.6</v>
          </cell>
        </row>
        <row r="495">
          <cell r="A495" t="str">
            <v>491</v>
          </cell>
          <cell r="B495" t="str">
            <v>Hidrojato limpeza</v>
          </cell>
          <cell r="C495" t="str">
            <v>m</v>
          </cell>
          <cell r="D495">
            <v>10</v>
          </cell>
        </row>
        <row r="496">
          <cell r="A496" t="str">
            <v>492</v>
          </cell>
          <cell r="B496" t="str">
            <v>Hidrojato limpeza equipamento</v>
          </cell>
          <cell r="C496" t="str">
            <v>h</v>
          </cell>
          <cell r="D496">
            <v>100</v>
          </cell>
          <cell r="E496" t="str">
            <v>rendimento médio de 10m/h</v>
          </cell>
        </row>
        <row r="497">
          <cell r="A497" t="str">
            <v>388</v>
          </cell>
          <cell r="B497" t="str">
            <v>Vidro liso 4mm  fume</v>
          </cell>
          <cell r="C497" t="str">
            <v>m2</v>
          </cell>
          <cell r="D497">
            <v>29.6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m Branco"/>
      <sheetName val="Sintético"/>
      <sheetName val="Analítico01"/>
      <sheetName val="Analítico02"/>
      <sheetName val="Analítico03"/>
      <sheetName val="Analítico04"/>
      <sheetName val="Insumos"/>
      <sheetName val="Analítico05"/>
    </sheetNames>
    <sheetDataSet>
      <sheetData sheetId="6">
        <row r="2">
          <cell r="A2" t="str">
            <v>TABELA GERAL DE INSUMOS PARA CONSTRUÇÃO CIVIL</v>
          </cell>
        </row>
        <row r="4">
          <cell r="A4" t="str">
            <v>código</v>
          </cell>
          <cell r="B4" t="str">
            <v>insumos</v>
          </cell>
          <cell r="C4" t="str">
            <v>un</v>
          </cell>
          <cell r="D4" t="str">
            <v>custo R$</v>
          </cell>
          <cell r="E4" t="str">
            <v>observação</v>
          </cell>
        </row>
        <row r="5">
          <cell r="A5" t="str">
            <v>001</v>
          </cell>
          <cell r="B5" t="str">
            <v>Ácido muriático</v>
          </cell>
          <cell r="C5" t="str">
            <v>kg</v>
          </cell>
          <cell r="D5">
            <v>1</v>
          </cell>
        </row>
        <row r="6">
          <cell r="A6" t="str">
            <v>002</v>
          </cell>
          <cell r="B6" t="str">
            <v>Aço CA-50 1/2</v>
          </cell>
          <cell r="C6" t="str">
            <v>kg</v>
          </cell>
          <cell r="D6">
            <v>0.66</v>
          </cell>
          <cell r="E6" t="str">
            <v>(0,994kg/m) custo por ml  R$</v>
          </cell>
          <cell r="F6">
            <v>0.6560400000000001</v>
          </cell>
        </row>
        <row r="7">
          <cell r="A7" t="str">
            <v>006</v>
          </cell>
          <cell r="B7" t="str">
            <v>Aço CA-50 10mm   3/8</v>
          </cell>
          <cell r="C7" t="str">
            <v>kg</v>
          </cell>
          <cell r="D7">
            <v>0.68</v>
          </cell>
          <cell r="E7" t="str">
            <v>(0,556kg/m) custo por ml R$</v>
          </cell>
          <cell r="F7">
            <v>0.3780800000000001</v>
          </cell>
        </row>
        <row r="8">
          <cell r="A8" t="str">
            <v>005</v>
          </cell>
          <cell r="B8" t="str">
            <v>Aço CA-50 3/4</v>
          </cell>
          <cell r="C8" t="str">
            <v>kg</v>
          </cell>
          <cell r="D8">
            <v>0.65</v>
          </cell>
          <cell r="E8" t="str">
            <v>(2,230kg/m) custo por ml R$</v>
          </cell>
          <cell r="F8">
            <v>1.4495</v>
          </cell>
        </row>
        <row r="9">
          <cell r="A9" t="str">
            <v>008</v>
          </cell>
          <cell r="B9" t="str">
            <v>Aço CA-50 5/8</v>
          </cell>
          <cell r="C9" t="str">
            <v>kg</v>
          </cell>
          <cell r="D9">
            <v>0.65</v>
          </cell>
          <cell r="E9" t="str">
            <v>(1,550kg/m) custo por ml R$</v>
          </cell>
          <cell r="F9">
            <v>1.0075</v>
          </cell>
        </row>
        <row r="10">
          <cell r="A10" t="str">
            <v>004</v>
          </cell>
          <cell r="B10" t="str">
            <v>Aço CA-50 6,3mm  1/4</v>
          </cell>
          <cell r="C10" t="str">
            <v>kg</v>
          </cell>
          <cell r="D10">
            <v>0.91</v>
          </cell>
          <cell r="E10" t="str">
            <v>(0,250kg/m) custo por ml R$</v>
          </cell>
          <cell r="F10">
            <v>0.2275</v>
          </cell>
        </row>
        <row r="11">
          <cell r="A11" t="str">
            <v>007</v>
          </cell>
          <cell r="B11" t="str">
            <v>Aço CA-50 8mm  5/16</v>
          </cell>
          <cell r="C11" t="str">
            <v>kg</v>
          </cell>
          <cell r="D11">
            <v>0.87</v>
          </cell>
          <cell r="E11" t="str">
            <v>(0,390kg/m) custo por ml R$</v>
          </cell>
          <cell r="F11">
            <v>0.3393</v>
          </cell>
        </row>
        <row r="12">
          <cell r="A12" t="str">
            <v>010</v>
          </cell>
          <cell r="B12" t="str">
            <v>Aço CA-60 4,2mm</v>
          </cell>
          <cell r="C12" t="str">
            <v>kg</v>
          </cell>
          <cell r="D12">
            <v>0.76</v>
          </cell>
          <cell r="E12" t="str">
            <v>(0,109kg/m) custo por ml R$</v>
          </cell>
          <cell r="F12">
            <v>0.08284</v>
          </cell>
        </row>
        <row r="13">
          <cell r="A13" t="str">
            <v>011</v>
          </cell>
          <cell r="B13" t="str">
            <v>Aço CA-60 4,6mm</v>
          </cell>
          <cell r="C13" t="str">
            <v>kg</v>
          </cell>
          <cell r="D13">
            <v>0.75</v>
          </cell>
          <cell r="E13" t="str">
            <v>(0,130kg/m) custo por ml R$</v>
          </cell>
          <cell r="F13">
            <v>0.0975</v>
          </cell>
        </row>
        <row r="14">
          <cell r="A14" t="str">
            <v>012</v>
          </cell>
          <cell r="B14" t="str">
            <v>Aço CA-60 5,0mm</v>
          </cell>
          <cell r="C14" t="str">
            <v>kg</v>
          </cell>
          <cell r="D14">
            <v>0.74</v>
          </cell>
          <cell r="E14" t="str">
            <v>(0,154kg/m) custo por ml R$</v>
          </cell>
          <cell r="F14">
            <v>0.11395999999999999</v>
          </cell>
        </row>
        <row r="15">
          <cell r="A15" t="str">
            <v>013</v>
          </cell>
          <cell r="B15" t="str">
            <v>Aço CA-60 6,0mm</v>
          </cell>
          <cell r="C15" t="str">
            <v>kg</v>
          </cell>
          <cell r="D15">
            <v>0.76</v>
          </cell>
          <cell r="E15" t="str">
            <v>(0,222kg/m) custo por ml R$</v>
          </cell>
          <cell r="F15">
            <v>0.16872</v>
          </cell>
        </row>
        <row r="16">
          <cell r="A16" t="str">
            <v>014</v>
          </cell>
          <cell r="B16" t="str">
            <v>Aço CA-60 6,0mm</v>
          </cell>
          <cell r="C16" t="str">
            <v>kg</v>
          </cell>
          <cell r="D16">
            <v>0.76</v>
          </cell>
          <cell r="E16" t="str">
            <v>(0,222kg/m) custo por ml R$</v>
          </cell>
          <cell r="F16">
            <v>0.16872</v>
          </cell>
        </row>
        <row r="17">
          <cell r="A17" t="str">
            <v>410</v>
          </cell>
          <cell r="B17" t="str">
            <v>Adaptador PVC 1 1/2x50  com flange</v>
          </cell>
          <cell r="C17" t="str">
            <v>un</v>
          </cell>
          <cell r="D17">
            <v>5.5</v>
          </cell>
        </row>
        <row r="18">
          <cell r="A18" t="str">
            <v>445</v>
          </cell>
          <cell r="B18" t="str">
            <v>Adaptador PVC 1"x32  com flange</v>
          </cell>
          <cell r="C18" t="str">
            <v>un</v>
          </cell>
          <cell r="D18">
            <v>4.1</v>
          </cell>
        </row>
        <row r="19">
          <cell r="A19" t="str">
            <v>015</v>
          </cell>
          <cell r="B19" t="str">
            <v>Adaptador PVC 25x3/4  com flange</v>
          </cell>
          <cell r="C19" t="str">
            <v>un</v>
          </cell>
          <cell r="D19">
            <v>2.4</v>
          </cell>
        </row>
        <row r="20">
          <cell r="A20" t="str">
            <v>016</v>
          </cell>
          <cell r="B20" t="str">
            <v>Adesivo plástico/PVC  </v>
          </cell>
          <cell r="C20" t="str">
            <v>kg</v>
          </cell>
          <cell r="D20">
            <v>12</v>
          </cell>
        </row>
        <row r="21">
          <cell r="A21" t="str">
            <v>017</v>
          </cell>
          <cell r="B21" t="str">
            <v>Aquecedor eletrico 3300w</v>
          </cell>
          <cell r="C21" t="str">
            <v>un</v>
          </cell>
          <cell r="D21">
            <v>45</v>
          </cell>
          <cell r="E21" t="str">
            <v>(22,00m/kg)</v>
          </cell>
        </row>
        <row r="22">
          <cell r="A22" t="str">
            <v>018</v>
          </cell>
          <cell r="B22" t="str">
            <v>Arame farpado galvanizado</v>
          </cell>
          <cell r="C22" t="str">
            <v>ml</v>
          </cell>
          <cell r="D22">
            <v>0.08</v>
          </cell>
          <cell r="E22" t="str">
            <v>(108m/kg)</v>
          </cell>
        </row>
        <row r="23">
          <cell r="A23" t="str">
            <v>019</v>
          </cell>
          <cell r="B23" t="str">
            <v>Arame galvanizado 12</v>
          </cell>
          <cell r="C23" t="str">
            <v>kg</v>
          </cell>
          <cell r="D23">
            <v>1.53</v>
          </cell>
          <cell r="E23" t="str">
            <v>(22,00m/kg)</v>
          </cell>
        </row>
        <row r="24">
          <cell r="A24" t="str">
            <v>020</v>
          </cell>
          <cell r="B24" t="str">
            <v>Arame recozido 18</v>
          </cell>
          <cell r="C24" t="str">
            <v>kg</v>
          </cell>
          <cell r="D24">
            <v>2</v>
          </cell>
          <cell r="E24" t="str">
            <v>(108m/kg)</v>
          </cell>
        </row>
        <row r="25">
          <cell r="A25" t="str">
            <v>021</v>
          </cell>
          <cell r="B25" t="str">
            <v>Areia fina</v>
          </cell>
          <cell r="C25" t="str">
            <v>m3</v>
          </cell>
          <cell r="D25">
            <v>14</v>
          </cell>
          <cell r="E25" t="str">
            <v>(108m/kg)</v>
          </cell>
        </row>
        <row r="26">
          <cell r="A26" t="str">
            <v>022</v>
          </cell>
          <cell r="B26" t="str">
            <v>Areia média</v>
          </cell>
          <cell r="C26" t="str">
            <v>m3</v>
          </cell>
          <cell r="D26">
            <v>12</v>
          </cell>
        </row>
        <row r="27">
          <cell r="A27" t="str">
            <v>023</v>
          </cell>
          <cell r="B27" t="str">
            <v>Argamassa colante</v>
          </cell>
          <cell r="C27" t="str">
            <v>kg</v>
          </cell>
          <cell r="D27">
            <v>0.18</v>
          </cell>
        </row>
        <row r="28">
          <cell r="A28" t="str">
            <v>473</v>
          </cell>
          <cell r="B28" t="str">
            <v>Argamassa para reboco pré-misturada</v>
          </cell>
          <cell r="C28" t="str">
            <v>m3</v>
          </cell>
          <cell r="D28">
            <v>30</v>
          </cell>
        </row>
        <row r="29">
          <cell r="A29" t="str">
            <v>024</v>
          </cell>
          <cell r="B29" t="str">
            <v>Assento plástico</v>
          </cell>
          <cell r="C29" t="str">
            <v>un</v>
          </cell>
          <cell r="D29">
            <v>6.3</v>
          </cell>
        </row>
        <row r="30">
          <cell r="A30" t="str">
            <v>430</v>
          </cell>
          <cell r="B30" t="str">
            <v>Assoalho de madeira de lei</v>
          </cell>
          <cell r="C30" t="str">
            <v>m2</v>
          </cell>
          <cell r="D30">
            <v>18</v>
          </cell>
        </row>
        <row r="31">
          <cell r="A31" t="str">
            <v>441</v>
          </cell>
          <cell r="B31" t="str">
            <v>Azulejista</v>
          </cell>
          <cell r="C31" t="str">
            <v>h</v>
          </cell>
          <cell r="D31">
            <v>2.17</v>
          </cell>
          <cell r="E31" t="str">
            <v>Incluindo encargos sociais</v>
          </cell>
          <cell r="F31" t="str">
            <v>1,99</v>
          </cell>
        </row>
        <row r="32">
          <cell r="A32" t="str">
            <v>025</v>
          </cell>
          <cell r="B32" t="str">
            <v>Azulejo 20x20 extra</v>
          </cell>
          <cell r="C32" t="str">
            <v>m2</v>
          </cell>
          <cell r="D32">
            <v>6.5</v>
          </cell>
          <cell r="E32" t="str">
            <v>Incluindo encargos sociais</v>
          </cell>
          <cell r="F32" t="str">
            <v>1,99</v>
          </cell>
        </row>
        <row r="33">
          <cell r="A33" t="str">
            <v>458</v>
          </cell>
          <cell r="B33" t="str">
            <v>Baguete NBV-1</v>
          </cell>
          <cell r="C33" t="str">
            <v>ml</v>
          </cell>
          <cell r="D33">
            <v>1.1</v>
          </cell>
          <cell r="E33" t="str">
            <v>para vidro em divisória divilux</v>
          </cell>
          <cell r="F33" t="str">
            <v>1,99</v>
          </cell>
        </row>
        <row r="34">
          <cell r="A34" t="str">
            <v>459</v>
          </cell>
          <cell r="B34" t="str">
            <v>Baguete NBV-2</v>
          </cell>
          <cell r="C34" t="str">
            <v>ml</v>
          </cell>
          <cell r="D34">
            <v>0.6</v>
          </cell>
          <cell r="E34" t="str">
            <v>para vidro em divisória divilux</v>
          </cell>
        </row>
        <row r="35">
          <cell r="A35" t="str">
            <v>026</v>
          </cell>
          <cell r="B35" t="str">
            <v>Batente madeira de lei 3x14</v>
          </cell>
          <cell r="C35" t="str">
            <v>ml</v>
          </cell>
          <cell r="D35">
            <v>2.5</v>
          </cell>
          <cell r="E35" t="str">
            <v>para vidro em divisória divilux</v>
          </cell>
        </row>
        <row r="36">
          <cell r="A36" t="str">
            <v>027</v>
          </cell>
          <cell r="B36" t="str">
            <v>Bebedouro elétrico 40l com infantil</v>
          </cell>
          <cell r="C36" t="str">
            <v>un</v>
          </cell>
          <cell r="D36">
            <v>450</v>
          </cell>
          <cell r="E36" t="str">
            <v>para vidro em divisória divilux</v>
          </cell>
        </row>
        <row r="37">
          <cell r="A37" t="str">
            <v>028</v>
          </cell>
          <cell r="B37" t="str">
            <v>Betoneira 320 litros</v>
          </cell>
          <cell r="C37" t="str">
            <v>d</v>
          </cell>
          <cell r="D37">
            <v>5</v>
          </cell>
        </row>
        <row r="38">
          <cell r="A38" t="str">
            <v>029</v>
          </cell>
          <cell r="B38" t="str">
            <v>Blaster</v>
          </cell>
          <cell r="C38" t="str">
            <v>h</v>
          </cell>
          <cell r="D38">
            <v>3.75</v>
          </cell>
          <cell r="E38" t="str">
            <v>Incluindo encargos sociais</v>
          </cell>
          <cell r="F38">
            <v>3.8</v>
          </cell>
        </row>
        <row r="39">
          <cell r="A39" t="str">
            <v>030</v>
          </cell>
          <cell r="B39" t="str">
            <v>Bloco de concreto 14x19x39</v>
          </cell>
          <cell r="C39" t="str">
            <v>un</v>
          </cell>
          <cell r="D39">
            <v>0.8</v>
          </cell>
          <cell r="E39" t="str">
            <v>Incluindo encargos sociais</v>
          </cell>
          <cell r="F39">
            <v>3.8</v>
          </cell>
        </row>
        <row r="40">
          <cell r="A40" t="str">
            <v>031</v>
          </cell>
          <cell r="B40" t="str">
            <v>Bloco de concreto 19x19x39</v>
          </cell>
          <cell r="C40" t="str">
            <v>un</v>
          </cell>
          <cell r="D40">
            <v>0.95</v>
          </cell>
          <cell r="E40" t="str">
            <v>Incluindo encargos sociais</v>
          </cell>
          <cell r="F40">
            <v>3.8</v>
          </cell>
        </row>
        <row r="41">
          <cell r="A41" t="str">
            <v>032</v>
          </cell>
          <cell r="B41" t="str">
            <v>Bloco de concreto 6,3x19x39</v>
          </cell>
          <cell r="C41" t="str">
            <v>un</v>
          </cell>
          <cell r="D41">
            <v>0.6</v>
          </cell>
        </row>
        <row r="42">
          <cell r="A42" t="str">
            <v>033</v>
          </cell>
          <cell r="B42" t="str">
            <v>Bloco de concreto 9,x19x39</v>
          </cell>
          <cell r="C42" t="str">
            <v>un</v>
          </cell>
          <cell r="D42">
            <v>0.63</v>
          </cell>
        </row>
        <row r="43">
          <cell r="A43" t="str">
            <v>034</v>
          </cell>
          <cell r="B43" t="str">
            <v>Bocal de PVC 125x88</v>
          </cell>
          <cell r="C43" t="str">
            <v>un</v>
          </cell>
          <cell r="D43">
            <v>0.63</v>
          </cell>
        </row>
        <row r="44">
          <cell r="A44" t="str">
            <v>429</v>
          </cell>
          <cell r="B44" t="str">
            <v>Bocal Pluvial de alumínio</v>
          </cell>
          <cell r="C44" t="str">
            <v>un</v>
          </cell>
          <cell r="D44">
            <v>8.19</v>
          </cell>
        </row>
        <row r="45">
          <cell r="A45" t="str">
            <v>402</v>
          </cell>
          <cell r="B45" t="str">
            <v>Bolsa de borracha</v>
          </cell>
          <cell r="C45" t="str">
            <v>un</v>
          </cell>
          <cell r="D45">
            <v>1</v>
          </cell>
        </row>
        <row r="46">
          <cell r="A46" t="str">
            <v>035</v>
          </cell>
          <cell r="B46" t="str">
            <v>Braçadeira PVC para calha</v>
          </cell>
          <cell r="C46" t="str">
            <v>un</v>
          </cell>
          <cell r="D46">
            <v>0.88</v>
          </cell>
        </row>
        <row r="47">
          <cell r="A47" t="str">
            <v>391</v>
          </cell>
          <cell r="B47" t="str">
            <v>Braquete trifásica</v>
          </cell>
          <cell r="C47" t="str">
            <v>un</v>
          </cell>
          <cell r="D47">
            <v>11.36</v>
          </cell>
        </row>
        <row r="48">
          <cell r="A48" t="str">
            <v>036</v>
          </cell>
          <cell r="B48" t="str">
            <v>Brita 1</v>
          </cell>
          <cell r="C48" t="str">
            <v>m3</v>
          </cell>
          <cell r="D48">
            <v>30</v>
          </cell>
          <cell r="E48" t="str">
            <v>x</v>
          </cell>
          <cell r="F48" t="str">
            <v>x</v>
          </cell>
        </row>
        <row r="49">
          <cell r="A49" t="str">
            <v>037</v>
          </cell>
          <cell r="B49" t="str">
            <v>Brita 2</v>
          </cell>
          <cell r="C49" t="str">
            <v>m3</v>
          </cell>
          <cell r="D49">
            <v>28</v>
          </cell>
          <cell r="E49" t="str">
            <v>x</v>
          </cell>
          <cell r="F49" t="str">
            <v>x</v>
          </cell>
        </row>
        <row r="50">
          <cell r="A50" t="str">
            <v>440</v>
          </cell>
          <cell r="B50" t="str">
            <v>Brita 3/4"</v>
          </cell>
          <cell r="C50" t="str">
            <v>m3</v>
          </cell>
          <cell r="D50">
            <v>34</v>
          </cell>
        </row>
        <row r="51">
          <cell r="A51" t="str">
            <v>038</v>
          </cell>
          <cell r="B51" t="str">
            <v>Broca integral s/12 - 0,80m</v>
          </cell>
          <cell r="C51" t="str">
            <v>un</v>
          </cell>
          <cell r="D51">
            <v>98.25</v>
          </cell>
        </row>
        <row r="52">
          <cell r="A52" t="str">
            <v>039</v>
          </cell>
          <cell r="B52" t="str">
            <v>Broca integral s/12 - 1,60m</v>
          </cell>
          <cell r="C52" t="str">
            <v>un</v>
          </cell>
          <cell r="D52">
            <v>125.42</v>
          </cell>
        </row>
        <row r="53">
          <cell r="A53" t="str">
            <v>040</v>
          </cell>
          <cell r="B53" t="str">
            <v>Broca integral s/12 - 2,40m</v>
          </cell>
          <cell r="C53" t="str">
            <v>un </v>
          </cell>
          <cell r="D53">
            <v>139.9</v>
          </cell>
        </row>
        <row r="54">
          <cell r="A54" t="str">
            <v>041</v>
          </cell>
          <cell r="B54" t="str">
            <v>Bucha plástica s-8</v>
          </cell>
          <cell r="C54" t="str">
            <v>un</v>
          </cell>
          <cell r="D54">
            <v>0.02</v>
          </cell>
        </row>
        <row r="55">
          <cell r="A55" t="str">
            <v>461</v>
          </cell>
          <cell r="B55" t="str">
            <v>Bueiro celular 2,00x2,00</v>
          </cell>
          <cell r="C55" t="str">
            <v>ml</v>
          </cell>
          <cell r="D55">
            <v>560.4</v>
          </cell>
          <cell r="E55" t="str">
            <v>Transporte por peça R$ 75,00</v>
          </cell>
          <cell r="F55">
            <v>35643</v>
          </cell>
        </row>
        <row r="56">
          <cell r="A56" t="str">
            <v>462</v>
          </cell>
          <cell r="B56" t="str">
            <v>Bueiro celular 2,50x2,00</v>
          </cell>
          <cell r="C56" t="str">
            <v>ml</v>
          </cell>
          <cell r="D56">
            <v>606</v>
          </cell>
          <cell r="E56" t="str">
            <v>Transporte por peça R$ 75,00</v>
          </cell>
          <cell r="F56">
            <v>485.4</v>
          </cell>
        </row>
        <row r="57">
          <cell r="A57" t="str">
            <v>465</v>
          </cell>
          <cell r="B57" t="str">
            <v>Bueiro Celular 3,00x1,50</v>
          </cell>
          <cell r="C57" t="str">
            <v>un</v>
          </cell>
          <cell r="D57">
            <v>571</v>
          </cell>
          <cell r="E57" t="str">
            <v>Transporte por peça R$ 75,00</v>
          </cell>
          <cell r="F57">
            <v>531</v>
          </cell>
        </row>
        <row r="58">
          <cell r="A58" t="str">
            <v>042</v>
          </cell>
          <cell r="B58" t="str">
            <v>Cabeceira PVC 125</v>
          </cell>
          <cell r="C58" t="str">
            <v>un</v>
          </cell>
          <cell r="D58">
            <v>571</v>
          </cell>
          <cell r="E58" t="str">
            <v>Transporte por peça R$ 75,00</v>
          </cell>
          <cell r="F58">
            <v>496</v>
          </cell>
        </row>
        <row r="59">
          <cell r="A59" t="str">
            <v>043</v>
          </cell>
          <cell r="B59" t="str">
            <v>Cabide duplo de louça</v>
          </cell>
          <cell r="C59" t="str">
            <v>un</v>
          </cell>
          <cell r="D59">
            <v>2.55</v>
          </cell>
          <cell r="E59" t="str">
            <v>Transporte por peça R$ 75,00</v>
          </cell>
          <cell r="F59">
            <v>496</v>
          </cell>
        </row>
        <row r="60">
          <cell r="A60" t="str">
            <v>044</v>
          </cell>
          <cell r="B60" t="str">
            <v>Cabo isolado 10mm2</v>
          </cell>
          <cell r="C60" t="str">
            <v>ml</v>
          </cell>
          <cell r="D60">
            <v>0.88</v>
          </cell>
        </row>
        <row r="61">
          <cell r="A61" t="str">
            <v>045</v>
          </cell>
          <cell r="B61" t="str">
            <v>Cabo isolado 16mm2</v>
          </cell>
          <cell r="C61" t="str">
            <v>ml</v>
          </cell>
          <cell r="D61">
            <v>1.15</v>
          </cell>
        </row>
        <row r="62">
          <cell r="A62" t="str">
            <v>046</v>
          </cell>
          <cell r="B62" t="str">
            <v>Cabo isolado 25mm2</v>
          </cell>
          <cell r="C62" t="str">
            <v>ml</v>
          </cell>
          <cell r="D62">
            <v>1.85</v>
          </cell>
        </row>
        <row r="63">
          <cell r="A63" t="str">
            <v>446</v>
          </cell>
          <cell r="B63" t="str">
            <v>Cabo sintenax 10mm2</v>
          </cell>
          <cell r="C63" t="str">
            <v>ml</v>
          </cell>
          <cell r="D63">
            <v>1.01</v>
          </cell>
        </row>
        <row r="64">
          <cell r="A64" t="str">
            <v>047</v>
          </cell>
          <cell r="B64" t="str">
            <v>Caixa d'água fibra  500 li</v>
          </cell>
          <cell r="C64" t="str">
            <v>un</v>
          </cell>
          <cell r="D64">
            <v>127</v>
          </cell>
        </row>
        <row r="65">
          <cell r="A65" t="str">
            <v>048</v>
          </cell>
          <cell r="B65" t="str">
            <v>Caixa d'água fibra 1000 li</v>
          </cell>
          <cell r="C65" t="str">
            <v>un</v>
          </cell>
          <cell r="D65">
            <v>178</v>
          </cell>
        </row>
        <row r="66">
          <cell r="A66" t="str">
            <v>049</v>
          </cell>
          <cell r="B66" t="str">
            <v>Caixa d'água fibra 2000 li</v>
          </cell>
          <cell r="C66" t="str">
            <v>un</v>
          </cell>
          <cell r="D66">
            <v>400</v>
          </cell>
        </row>
        <row r="67">
          <cell r="A67" t="str">
            <v>050</v>
          </cell>
          <cell r="B67" t="str">
            <v>Caixa d'água fibra 3000 li</v>
          </cell>
          <cell r="C67" t="str">
            <v>un</v>
          </cell>
          <cell r="D67">
            <v>490</v>
          </cell>
        </row>
        <row r="68">
          <cell r="A68" t="str">
            <v>051</v>
          </cell>
          <cell r="B68" t="str">
            <v>Caixa dágua fibra 5000 li</v>
          </cell>
          <cell r="C68" t="str">
            <v>un</v>
          </cell>
          <cell r="D68">
            <v>698</v>
          </cell>
        </row>
        <row r="69">
          <cell r="A69" t="str">
            <v>052</v>
          </cell>
          <cell r="B69" t="str">
            <v>Caixa d'água fibrocimento 1000 li</v>
          </cell>
          <cell r="C69" t="str">
            <v>un</v>
          </cell>
          <cell r="D69">
            <v>108</v>
          </cell>
        </row>
        <row r="70">
          <cell r="A70" t="str">
            <v>053</v>
          </cell>
          <cell r="B70" t="str">
            <v>Caixa d'água fibrocimento 500 li</v>
          </cell>
          <cell r="C70" t="str">
            <v>un</v>
          </cell>
          <cell r="D70">
            <v>60</v>
          </cell>
          <cell r="E70" t="str">
            <v>locação</v>
          </cell>
        </row>
        <row r="71">
          <cell r="A71" t="str">
            <v>054</v>
          </cell>
          <cell r="B71" t="str">
            <v>Caixa d'água pálstica 310 li</v>
          </cell>
          <cell r="C71" t="str">
            <v>un</v>
          </cell>
          <cell r="D71">
            <v>45</v>
          </cell>
          <cell r="E71" t="str">
            <v> </v>
          </cell>
        </row>
        <row r="72">
          <cell r="A72" t="str">
            <v>055</v>
          </cell>
          <cell r="B72" t="str">
            <v>Caixa d'água plástica 1000 li</v>
          </cell>
          <cell r="C72" t="str">
            <v>un</v>
          </cell>
          <cell r="D72">
            <v>130</v>
          </cell>
          <cell r="E72" t="str">
            <v>Incluindo encargos sociais</v>
          </cell>
          <cell r="F72" t="str">
            <v>1,82</v>
          </cell>
        </row>
        <row r="73">
          <cell r="A73" t="str">
            <v>056</v>
          </cell>
          <cell r="B73" t="str">
            <v>Caixa d'água plástica 500 li</v>
          </cell>
          <cell r="C73" t="str">
            <v>un</v>
          </cell>
          <cell r="D73">
            <v>75</v>
          </cell>
        </row>
        <row r="74">
          <cell r="A74" t="str">
            <v>389</v>
          </cell>
          <cell r="B74" t="str">
            <v>Caixa de descarga plástica</v>
          </cell>
          <cell r="C74" t="str">
            <v>un</v>
          </cell>
          <cell r="D74">
            <v>7.5</v>
          </cell>
        </row>
        <row r="75">
          <cell r="A75" t="str">
            <v>448</v>
          </cell>
          <cell r="B75" t="str">
            <v>Caixa de passagem 2x4</v>
          </cell>
          <cell r="C75" t="str">
            <v>un</v>
          </cell>
          <cell r="D75">
            <v>0.92</v>
          </cell>
        </row>
        <row r="76">
          <cell r="A76" t="str">
            <v>447</v>
          </cell>
          <cell r="B76" t="str">
            <v>Caixa de passagem sextavada</v>
          </cell>
          <cell r="C76" t="str">
            <v>un</v>
          </cell>
          <cell r="D76">
            <v>1.52</v>
          </cell>
        </row>
        <row r="77">
          <cell r="A77" t="str">
            <v>057</v>
          </cell>
          <cell r="B77" t="str">
            <v>Caixa sifonada 150x150x50</v>
          </cell>
          <cell r="C77" t="str">
            <v>un</v>
          </cell>
          <cell r="D77">
            <v>4.6</v>
          </cell>
        </row>
        <row r="78">
          <cell r="A78" t="str">
            <v>058</v>
          </cell>
          <cell r="B78" t="str">
            <v>Caixa sifonada 150x185x75</v>
          </cell>
          <cell r="C78" t="str">
            <v>un</v>
          </cell>
          <cell r="D78">
            <v>5.1</v>
          </cell>
        </row>
        <row r="79">
          <cell r="A79" t="str">
            <v>059</v>
          </cell>
          <cell r="B79" t="str">
            <v>Cal hidratada</v>
          </cell>
          <cell r="C79" t="str">
            <v>kg</v>
          </cell>
          <cell r="D79">
            <v>0.09</v>
          </cell>
        </row>
        <row r="80">
          <cell r="A80" t="str">
            <v>060</v>
          </cell>
          <cell r="B80" t="str">
            <v>Cal para pintura</v>
          </cell>
          <cell r="C80" t="str">
            <v>kg</v>
          </cell>
          <cell r="D80">
            <v>0.2</v>
          </cell>
          <cell r="E80" t="str">
            <v>Portland/pozolânico comum</v>
          </cell>
        </row>
        <row r="81">
          <cell r="A81" t="str">
            <v>427</v>
          </cell>
          <cell r="B81" t="str">
            <v>Calha beiral de alumínio</v>
          </cell>
          <cell r="C81" t="str">
            <v>ml</v>
          </cell>
          <cell r="D81">
            <v>7.25</v>
          </cell>
        </row>
        <row r="82">
          <cell r="A82" t="str">
            <v>061</v>
          </cell>
          <cell r="B82" t="str">
            <v>Calha circular de PVC 125</v>
          </cell>
          <cell r="C82" t="str">
            <v>ml</v>
          </cell>
          <cell r="D82">
            <v>5.56</v>
          </cell>
          <cell r="E82" t="str">
            <v>locação</v>
          </cell>
        </row>
        <row r="83">
          <cell r="A83" t="str">
            <v>062</v>
          </cell>
          <cell r="B83" t="str">
            <v>Calha de alumínio corte 60</v>
          </cell>
          <cell r="C83" t="str">
            <v>ml</v>
          </cell>
          <cell r="D83">
            <v>6</v>
          </cell>
          <cell r="E83" t="str">
            <v>locação</v>
          </cell>
        </row>
        <row r="84">
          <cell r="A84" t="str">
            <v>063</v>
          </cell>
          <cell r="B84" t="str">
            <v>Calha de alumínio corte 80</v>
          </cell>
          <cell r="C84" t="str">
            <v>ml</v>
          </cell>
          <cell r="D84">
            <v>7</v>
          </cell>
        </row>
        <row r="85">
          <cell r="A85" t="str">
            <v>064</v>
          </cell>
          <cell r="B85" t="str">
            <v>Calha fluorescente 1x20w</v>
          </cell>
          <cell r="C85" t="str">
            <v>un</v>
          </cell>
          <cell r="D85">
            <v>3.23</v>
          </cell>
        </row>
        <row r="86">
          <cell r="A86" t="str">
            <v>065</v>
          </cell>
          <cell r="B86" t="str">
            <v>Calha fluorescente 1x40</v>
          </cell>
          <cell r="C86" t="str">
            <v>un</v>
          </cell>
          <cell r="D86">
            <v>5.3</v>
          </cell>
        </row>
        <row r="87">
          <cell r="A87" t="str">
            <v>066</v>
          </cell>
          <cell r="B87" t="str">
            <v>Calha fluorescente 2x40w</v>
          </cell>
          <cell r="C87" t="str">
            <v>un</v>
          </cell>
          <cell r="D87">
            <v>6.43</v>
          </cell>
        </row>
        <row r="88">
          <cell r="A88" t="str">
            <v>067</v>
          </cell>
          <cell r="B88" t="str">
            <v>Calha fluoresente 2x20w</v>
          </cell>
          <cell r="C88" t="str">
            <v>un</v>
          </cell>
          <cell r="D88">
            <v>3.91</v>
          </cell>
        </row>
        <row r="89">
          <cell r="A89" t="str">
            <v>449</v>
          </cell>
          <cell r="B89" t="str">
            <v>Calha pré-moldada 40</v>
          </cell>
          <cell r="C89" t="str">
            <v>ml</v>
          </cell>
          <cell r="D89">
            <v>4.5</v>
          </cell>
        </row>
        <row r="90">
          <cell r="A90" t="str">
            <v>068</v>
          </cell>
          <cell r="B90" t="str">
            <v>Caminhão basculante 4,00m3</v>
          </cell>
          <cell r="C90" t="str">
            <v>d</v>
          </cell>
          <cell r="D90">
            <v>136</v>
          </cell>
          <cell r="E90" t="str">
            <v>locação</v>
          </cell>
        </row>
        <row r="91">
          <cell r="A91" t="str">
            <v>417</v>
          </cell>
          <cell r="B91" t="str">
            <v>Caminhão muck</v>
          </cell>
          <cell r="C91" t="str">
            <v>d</v>
          </cell>
          <cell r="D91">
            <v>360</v>
          </cell>
          <cell r="E91" t="str">
            <v>para calha pluvial de alumínio</v>
          </cell>
        </row>
        <row r="92">
          <cell r="A92" t="str">
            <v>069</v>
          </cell>
          <cell r="B92" t="str">
            <v>Captador tipo Franklin</v>
          </cell>
          <cell r="C92" t="str">
            <v>un</v>
          </cell>
          <cell r="D92">
            <v>13.5</v>
          </cell>
          <cell r="E92" t="str">
            <v> </v>
          </cell>
        </row>
        <row r="93">
          <cell r="A93" t="str">
            <v>070</v>
          </cell>
          <cell r="B93" t="str">
            <v>Carpinteiro</v>
          </cell>
          <cell r="C93" t="str">
            <v>h</v>
          </cell>
          <cell r="D93">
            <v>1.89</v>
          </cell>
          <cell r="E93" t="str">
            <v>Incluindo encargos sociais</v>
          </cell>
          <cell r="F93" t="str">
            <v>1,82</v>
          </cell>
        </row>
        <row r="94">
          <cell r="A94" t="str">
            <v>416</v>
          </cell>
          <cell r="B94" t="str">
            <v>Carregadeira</v>
          </cell>
          <cell r="C94" t="str">
            <v>d</v>
          </cell>
          <cell r="D94">
            <v>320</v>
          </cell>
          <cell r="E94" t="str">
            <v>para calha pluvial de alumínio</v>
          </cell>
        </row>
        <row r="95">
          <cell r="A95" t="str">
            <v>071</v>
          </cell>
          <cell r="B95" t="str">
            <v>Centro distribuição 12 disjuntores</v>
          </cell>
          <cell r="C95" t="str">
            <v>un</v>
          </cell>
          <cell r="D95">
            <v>10.64</v>
          </cell>
          <cell r="E95" t="str">
            <v>para calha pluvial de alumínio</v>
          </cell>
        </row>
        <row r="96">
          <cell r="A96" t="str">
            <v>072</v>
          </cell>
          <cell r="B96" t="str">
            <v>Centro distribuição 20 disjuntores</v>
          </cell>
          <cell r="C96" t="str">
            <v>un</v>
          </cell>
          <cell r="D96">
            <v>35</v>
          </cell>
          <cell r="E96" t="str">
            <v>para calha pluvial de alumínio</v>
          </cell>
        </row>
        <row r="97">
          <cell r="A97" t="str">
            <v>073</v>
          </cell>
          <cell r="B97" t="str">
            <v>Centro distribuição 6 disjuntores</v>
          </cell>
          <cell r="C97" t="str">
            <v>un</v>
          </cell>
          <cell r="D97">
            <v>6.04</v>
          </cell>
          <cell r="E97" t="str">
            <v>para calha pluvial de alumínio</v>
          </cell>
        </row>
        <row r="98">
          <cell r="A98" t="str">
            <v>074</v>
          </cell>
          <cell r="B98" t="str">
            <v>Centro distribuição com barramento</v>
          </cell>
          <cell r="C98" t="str">
            <v>un</v>
          </cell>
          <cell r="D98">
            <v>75</v>
          </cell>
          <cell r="E98" t="str">
            <v>para calha pluvial de alumínio</v>
          </cell>
        </row>
        <row r="99">
          <cell r="A99" t="str">
            <v>075</v>
          </cell>
          <cell r="B99" t="str">
            <v>Chapa compensada resinada 12mm</v>
          </cell>
          <cell r="C99" t="str">
            <v>m2</v>
          </cell>
          <cell r="D99">
            <v>5.8</v>
          </cell>
          <cell r="E99" t="str">
            <v>para calha pluvial de alumínio</v>
          </cell>
        </row>
        <row r="100">
          <cell r="A100" t="str">
            <v>426</v>
          </cell>
          <cell r="B100" t="str">
            <v>Chapa lisa fibrocimento 6mm</v>
          </cell>
          <cell r="C100" t="str">
            <v>m2</v>
          </cell>
          <cell r="D100">
            <v>16.5</v>
          </cell>
          <cell r="E100" t="str">
            <v>locação</v>
          </cell>
        </row>
        <row r="101">
          <cell r="A101" t="str">
            <v>076</v>
          </cell>
          <cell r="B101" t="str">
            <v>Chapa melamínica brilhante 1mm</v>
          </cell>
          <cell r="C101" t="str">
            <v>m2</v>
          </cell>
          <cell r="D101">
            <v>12.5</v>
          </cell>
          <cell r="E101" t="str">
            <v>locação</v>
          </cell>
        </row>
        <row r="102">
          <cell r="A102" t="str">
            <v>077</v>
          </cell>
          <cell r="B102" t="str">
            <v>Chuveiro elétrico</v>
          </cell>
          <cell r="C102" t="str">
            <v>un</v>
          </cell>
          <cell r="D102">
            <v>15</v>
          </cell>
          <cell r="E102" t="str">
            <v> </v>
          </cell>
        </row>
        <row r="103">
          <cell r="A103" t="str">
            <v>078</v>
          </cell>
          <cell r="B103" t="str">
            <v>Cimento</v>
          </cell>
          <cell r="C103" t="str">
            <v>kg</v>
          </cell>
          <cell r="D103">
            <v>0.13</v>
          </cell>
          <cell r="E103" t="str">
            <v>Portland/pozolânico comum</v>
          </cell>
          <cell r="F103" t="str">
            <v>1,82</v>
          </cell>
        </row>
        <row r="104">
          <cell r="A104" t="str">
            <v>424</v>
          </cell>
          <cell r="B104" t="str">
            <v>Cola branca PVA</v>
          </cell>
          <cell r="C104" t="str">
            <v>kg</v>
          </cell>
          <cell r="D104">
            <v>4.22</v>
          </cell>
          <cell r="E104" t="str">
            <v>Incluindo encargos sociais</v>
          </cell>
          <cell r="F104" t="str">
            <v>1,82</v>
          </cell>
        </row>
        <row r="105">
          <cell r="A105" t="str">
            <v>079</v>
          </cell>
          <cell r="B105" t="str">
            <v>Cola para piso vinílico</v>
          </cell>
          <cell r="C105" t="str">
            <v>kg</v>
          </cell>
          <cell r="D105">
            <v>3.5</v>
          </cell>
        </row>
        <row r="106">
          <cell r="A106" t="str">
            <v>080</v>
          </cell>
          <cell r="B106" t="str">
            <v>Compactador sapo</v>
          </cell>
          <cell r="C106" t="str">
            <v>d</v>
          </cell>
          <cell r="D106">
            <v>36</v>
          </cell>
          <cell r="E106" t="str">
            <v>locação</v>
          </cell>
        </row>
        <row r="107">
          <cell r="A107" t="str">
            <v>081</v>
          </cell>
          <cell r="B107" t="str">
            <v>Compressor de ar 175 PCM</v>
          </cell>
          <cell r="C107" t="str">
            <v>d</v>
          </cell>
          <cell r="D107">
            <v>80.4</v>
          </cell>
          <cell r="E107" t="str">
            <v>locação</v>
          </cell>
        </row>
        <row r="108">
          <cell r="A108" t="str">
            <v>082</v>
          </cell>
          <cell r="B108" t="str">
            <v>Concreto usinado 13,5MPa</v>
          </cell>
          <cell r="C108" t="str">
            <v>m3</v>
          </cell>
          <cell r="D108">
            <v>88</v>
          </cell>
        </row>
        <row r="109">
          <cell r="A109" t="str">
            <v>083</v>
          </cell>
          <cell r="B109" t="str">
            <v>Concreto usinado 15,0MPa</v>
          </cell>
          <cell r="C109" t="str">
            <v>m3</v>
          </cell>
          <cell r="D109">
            <v>90</v>
          </cell>
        </row>
        <row r="110">
          <cell r="A110" t="str">
            <v>084</v>
          </cell>
          <cell r="B110" t="str">
            <v>Condutor de PVC 88</v>
          </cell>
          <cell r="C110" t="str">
            <v>ml</v>
          </cell>
          <cell r="D110">
            <v>4.6</v>
          </cell>
        </row>
        <row r="111">
          <cell r="A111" t="str">
            <v>428</v>
          </cell>
          <cell r="B111" t="str">
            <v>Condutor pluvial de alumínio</v>
          </cell>
          <cell r="C111" t="str">
            <v>ml</v>
          </cell>
          <cell r="D111">
            <v>6.83</v>
          </cell>
        </row>
        <row r="112">
          <cell r="A112" t="str">
            <v>085</v>
          </cell>
          <cell r="B112" t="str">
            <v>Conexão azul bucha latão 3/4</v>
          </cell>
          <cell r="C112" t="str">
            <v>un</v>
          </cell>
          <cell r="D112">
            <v>1.1</v>
          </cell>
        </row>
        <row r="113">
          <cell r="A113" t="str">
            <v>086</v>
          </cell>
          <cell r="B113" t="str">
            <v>Conexão cobre/bronze 15mm</v>
          </cell>
          <cell r="C113" t="str">
            <v>un</v>
          </cell>
          <cell r="D113">
            <v>0.59</v>
          </cell>
          <cell r="E113" t="str">
            <v>Portland/pozolânico comum</v>
          </cell>
        </row>
        <row r="114">
          <cell r="A114" t="str">
            <v>088</v>
          </cell>
          <cell r="B114" t="str">
            <v>Conexão eletroduto PVC 1</v>
          </cell>
          <cell r="C114" t="str">
            <v>un</v>
          </cell>
          <cell r="D114">
            <v>1</v>
          </cell>
          <cell r="E114" t="str">
            <v>Portland/pozolânico comum</v>
          </cell>
        </row>
        <row r="115">
          <cell r="A115" t="str">
            <v>087</v>
          </cell>
          <cell r="B115" t="str">
            <v>Conexão eletroduto PVC 1 1/2</v>
          </cell>
          <cell r="C115" t="str">
            <v>un</v>
          </cell>
          <cell r="D115">
            <v>1.96</v>
          </cell>
        </row>
        <row r="116">
          <cell r="A116" t="str">
            <v>089</v>
          </cell>
          <cell r="B116" t="str">
            <v>Conexão eletroduto PVC 1/2</v>
          </cell>
          <cell r="C116" t="str">
            <v>un</v>
          </cell>
          <cell r="D116">
            <v>0.42</v>
          </cell>
          <cell r="E116" t="str">
            <v>locação</v>
          </cell>
        </row>
        <row r="117">
          <cell r="A117" t="str">
            <v>090</v>
          </cell>
          <cell r="B117" t="str">
            <v>Conexão eletroduto PVC 2</v>
          </cell>
          <cell r="C117" t="str">
            <v>un</v>
          </cell>
          <cell r="D117">
            <v>2.5</v>
          </cell>
          <cell r="E117" t="str">
            <v>locação</v>
          </cell>
        </row>
        <row r="118">
          <cell r="A118" t="str">
            <v>091</v>
          </cell>
          <cell r="B118" t="str">
            <v>Conexão eletroduto PVC 3/4</v>
          </cell>
          <cell r="C118" t="str">
            <v>un</v>
          </cell>
          <cell r="D118">
            <v>0.77</v>
          </cell>
          <cell r="E118" t="str">
            <v>locação</v>
          </cell>
        </row>
        <row r="119">
          <cell r="A119" t="str">
            <v>092</v>
          </cell>
          <cell r="B119" t="str">
            <v>Conexão galvanizada 1 1/2</v>
          </cell>
          <cell r="C119" t="str">
            <v>un</v>
          </cell>
          <cell r="D119">
            <v>4.13</v>
          </cell>
        </row>
        <row r="120">
          <cell r="A120" t="str">
            <v>093</v>
          </cell>
          <cell r="B120" t="str">
            <v>Conexão galvanizado 1</v>
          </cell>
          <cell r="C120" t="str">
            <v>un</v>
          </cell>
          <cell r="D120">
            <v>1.84</v>
          </cell>
        </row>
        <row r="121">
          <cell r="A121" t="str">
            <v>094</v>
          </cell>
          <cell r="B121" t="str">
            <v>Conexão galvanizado 1/2</v>
          </cell>
          <cell r="C121" t="str">
            <v>un</v>
          </cell>
          <cell r="D121">
            <v>0.8</v>
          </cell>
        </row>
        <row r="122">
          <cell r="A122" t="str">
            <v>095</v>
          </cell>
          <cell r="B122" t="str">
            <v>Conexão galvanizado 2</v>
          </cell>
          <cell r="C122" t="str">
            <v>un</v>
          </cell>
          <cell r="D122">
            <v>6.54</v>
          </cell>
        </row>
        <row r="123">
          <cell r="A123" t="str">
            <v>096</v>
          </cell>
          <cell r="B123" t="str">
            <v>Conexão galvanizado 3/4</v>
          </cell>
          <cell r="C123" t="str">
            <v>un</v>
          </cell>
          <cell r="D123">
            <v>1.3</v>
          </cell>
        </row>
        <row r="124">
          <cell r="A124" t="str">
            <v>097</v>
          </cell>
          <cell r="B124" t="str">
            <v>Conexão PVC esgoto 100</v>
          </cell>
          <cell r="C124" t="str">
            <v>un</v>
          </cell>
          <cell r="D124">
            <v>2.56</v>
          </cell>
        </row>
        <row r="125">
          <cell r="A125" t="str">
            <v>098</v>
          </cell>
          <cell r="B125" t="str">
            <v>Conexão PVC esgoto 40</v>
          </cell>
          <cell r="C125" t="str">
            <v>un</v>
          </cell>
          <cell r="D125">
            <v>0.6</v>
          </cell>
        </row>
        <row r="126">
          <cell r="A126" t="str">
            <v>099</v>
          </cell>
          <cell r="B126" t="str">
            <v>Conexão PVC esgoto 50</v>
          </cell>
          <cell r="C126" t="str">
            <v>un</v>
          </cell>
          <cell r="D126">
            <v>1.2</v>
          </cell>
        </row>
        <row r="127">
          <cell r="A127" t="str">
            <v>100</v>
          </cell>
          <cell r="B127" t="str">
            <v>Conexão PVC esgoto 75</v>
          </cell>
          <cell r="C127" t="str">
            <v>un</v>
          </cell>
          <cell r="D127">
            <v>2.48</v>
          </cell>
        </row>
        <row r="128">
          <cell r="A128" t="str">
            <v>101</v>
          </cell>
          <cell r="B128" t="str">
            <v>Conexão PVC soldável 25</v>
          </cell>
          <cell r="C128" t="str">
            <v>un</v>
          </cell>
          <cell r="D128">
            <v>0.21</v>
          </cell>
        </row>
        <row r="129">
          <cell r="A129" t="str">
            <v>102</v>
          </cell>
          <cell r="B129" t="str">
            <v>Conexão PVC soldável 32</v>
          </cell>
          <cell r="C129" t="str">
            <v>un</v>
          </cell>
          <cell r="D129">
            <v>0.4</v>
          </cell>
        </row>
        <row r="130">
          <cell r="A130" t="str">
            <v>103</v>
          </cell>
          <cell r="B130" t="str">
            <v>Conexão PVC soldável 40</v>
          </cell>
          <cell r="C130" t="str">
            <v>un</v>
          </cell>
          <cell r="D130">
            <v>0.76</v>
          </cell>
        </row>
        <row r="131">
          <cell r="A131" t="str">
            <v>104</v>
          </cell>
          <cell r="B131" t="str">
            <v>Conexão PVC soldável 50</v>
          </cell>
          <cell r="C131" t="str">
            <v>un</v>
          </cell>
          <cell r="D131">
            <v>1.2</v>
          </cell>
        </row>
        <row r="132">
          <cell r="A132" t="str">
            <v>105</v>
          </cell>
          <cell r="B132" t="str">
            <v>Conexão PVC soldável 60</v>
          </cell>
          <cell r="C132" t="str">
            <v>un</v>
          </cell>
          <cell r="D132">
            <v>4.7</v>
          </cell>
          <cell r="E132" t="str">
            <v>Incluindo encargos sociais</v>
          </cell>
          <cell r="F132">
            <v>3.5</v>
          </cell>
        </row>
        <row r="133">
          <cell r="A133" t="str">
            <v>106</v>
          </cell>
          <cell r="B133" t="str">
            <v>Contra marco de alumínio</v>
          </cell>
          <cell r="C133" t="str">
            <v>ml</v>
          </cell>
          <cell r="D133">
            <v>2.18</v>
          </cell>
        </row>
        <row r="134">
          <cell r="A134" t="str">
            <v>407</v>
          </cell>
          <cell r="B134" t="str">
            <v>Cuba de inóx</v>
          </cell>
          <cell r="C134" t="str">
            <v>un</v>
          </cell>
          <cell r="D134">
            <v>35</v>
          </cell>
          <cell r="E134" t="str">
            <v>Incluindo encargos sociais</v>
          </cell>
          <cell r="F134">
            <v>6.5</v>
          </cell>
        </row>
        <row r="135">
          <cell r="A135" t="str">
            <v>406</v>
          </cell>
          <cell r="B135" t="str">
            <v>Cuba de louça</v>
          </cell>
          <cell r="C135" t="str">
            <v>un</v>
          </cell>
          <cell r="D135">
            <v>30</v>
          </cell>
        </row>
        <row r="136">
          <cell r="A136" t="str">
            <v>107</v>
          </cell>
          <cell r="B136" t="str">
            <v>Cumeeira fibrocimento 6mm</v>
          </cell>
          <cell r="C136" t="str">
            <v>un</v>
          </cell>
          <cell r="D136">
            <v>1.18</v>
          </cell>
        </row>
        <row r="137">
          <cell r="A137" t="str">
            <v>108</v>
          </cell>
          <cell r="B137" t="str">
            <v>Cumeeira fibrocimento kalheta</v>
          </cell>
          <cell r="C137" t="str">
            <v>un</v>
          </cell>
          <cell r="D137">
            <v>5.41</v>
          </cell>
        </row>
        <row r="138">
          <cell r="A138" t="str">
            <v>109</v>
          </cell>
          <cell r="B138" t="str">
            <v>Cumeeira fibrocimento kalhetão</v>
          </cell>
          <cell r="C138" t="str">
            <v>un</v>
          </cell>
          <cell r="D138">
            <v>11.83</v>
          </cell>
        </row>
        <row r="139">
          <cell r="A139" t="str">
            <v>110</v>
          </cell>
          <cell r="B139" t="str">
            <v>Cumeeira telha colonial</v>
          </cell>
          <cell r="C139" t="str">
            <v>un</v>
          </cell>
          <cell r="D139">
            <v>0.6</v>
          </cell>
        </row>
        <row r="140">
          <cell r="A140" t="str">
            <v>111</v>
          </cell>
          <cell r="B140" t="str">
            <v>Cumeeira telha de alumínio </v>
          </cell>
          <cell r="C140" t="str">
            <v>un</v>
          </cell>
          <cell r="D140">
            <v>6.9</v>
          </cell>
        </row>
        <row r="141">
          <cell r="A141" t="str">
            <v>112</v>
          </cell>
          <cell r="B141" t="str">
            <v>Cumeeira telha francesa</v>
          </cell>
          <cell r="C141" t="str">
            <v>un</v>
          </cell>
          <cell r="D141">
            <v>0.5</v>
          </cell>
        </row>
        <row r="142">
          <cell r="A142" t="str">
            <v>113</v>
          </cell>
          <cell r="B142" t="str">
            <v>Dinamite 40%</v>
          </cell>
          <cell r="C142" t="str">
            <v>kg</v>
          </cell>
          <cell r="D142">
            <v>3.5</v>
          </cell>
        </row>
        <row r="143">
          <cell r="A143" t="str">
            <v>114</v>
          </cell>
          <cell r="B143" t="str">
            <v>Disjuntor monofásico (15-30)A</v>
          </cell>
          <cell r="C143" t="str">
            <v>un</v>
          </cell>
          <cell r="D143">
            <v>3.3</v>
          </cell>
        </row>
        <row r="144">
          <cell r="A144" t="str">
            <v>115</v>
          </cell>
          <cell r="B144" t="str">
            <v>Disjuntor trifásico 50A</v>
          </cell>
          <cell r="C144" t="str">
            <v>un</v>
          </cell>
          <cell r="D144">
            <v>30</v>
          </cell>
        </row>
        <row r="145">
          <cell r="A145" t="str">
            <v>116</v>
          </cell>
          <cell r="B145" t="str">
            <v>Divisória divilux painel 1,20x2,11</v>
          </cell>
          <cell r="C145" t="str">
            <v>un</v>
          </cell>
          <cell r="D145">
            <v>36.2</v>
          </cell>
        </row>
        <row r="146">
          <cell r="A146" t="str">
            <v>117</v>
          </cell>
          <cell r="B146" t="str">
            <v>Dobradiça comum</v>
          </cell>
          <cell r="C146" t="str">
            <v>un</v>
          </cell>
          <cell r="D146">
            <v>0.6</v>
          </cell>
        </row>
        <row r="147">
          <cell r="A147" t="str">
            <v>118</v>
          </cell>
          <cell r="B147" t="str">
            <v>Dobradiça inóx</v>
          </cell>
          <cell r="C147" t="str">
            <v>un</v>
          </cell>
          <cell r="D147">
            <v>2</v>
          </cell>
          <cell r="E147" t="str">
            <v>Incluindo encargos sociais</v>
          </cell>
          <cell r="F147">
            <v>1.95</v>
          </cell>
        </row>
        <row r="148">
          <cell r="A148" t="str">
            <v>119</v>
          </cell>
          <cell r="B148" t="str">
            <v>Ducha higiênica </v>
          </cell>
          <cell r="C148" t="str">
            <v>un</v>
          </cell>
          <cell r="D148">
            <v>30</v>
          </cell>
        </row>
        <row r="149">
          <cell r="A149" t="str">
            <v>121</v>
          </cell>
          <cell r="B149" t="str">
            <v>Elemento vazado cerâmico esconso</v>
          </cell>
          <cell r="C149" t="str">
            <v>un</v>
          </cell>
          <cell r="D149">
            <v>0.15</v>
          </cell>
        </row>
        <row r="150">
          <cell r="A150" t="str">
            <v>122</v>
          </cell>
          <cell r="B150" t="str">
            <v>Elemento vazado cerâmico reto</v>
          </cell>
          <cell r="C150" t="str">
            <v>un</v>
          </cell>
          <cell r="D150">
            <v>0.15</v>
          </cell>
        </row>
        <row r="151">
          <cell r="A151" t="str">
            <v>394</v>
          </cell>
          <cell r="B151" t="str">
            <v>Elemento vazado cimento 24x24x10</v>
          </cell>
          <cell r="C151" t="str">
            <v>un</v>
          </cell>
          <cell r="D151">
            <v>0.75</v>
          </cell>
        </row>
        <row r="152">
          <cell r="A152" t="str">
            <v>393</v>
          </cell>
          <cell r="B152" t="str">
            <v>Elemento vazado cimento 40x40x7</v>
          </cell>
          <cell r="C152" t="str">
            <v>un</v>
          </cell>
          <cell r="D152">
            <v>0.9</v>
          </cell>
        </row>
        <row r="153">
          <cell r="A153" t="str">
            <v>392</v>
          </cell>
          <cell r="B153" t="str">
            <v>Eletrecista</v>
          </cell>
          <cell r="C153" t="str">
            <v>h</v>
          </cell>
          <cell r="D153">
            <v>2.17</v>
          </cell>
          <cell r="E153" t="str">
            <v>Incluindo encargos sociais</v>
          </cell>
          <cell r="F153">
            <v>3.5</v>
          </cell>
        </row>
        <row r="154">
          <cell r="A154" t="str">
            <v>124</v>
          </cell>
          <cell r="B154" t="str">
            <v>Eletroduto flexível 1</v>
          </cell>
          <cell r="C154" t="str">
            <v>ml</v>
          </cell>
          <cell r="D154">
            <v>0.6</v>
          </cell>
        </row>
        <row r="155">
          <cell r="A155" t="str">
            <v>125</v>
          </cell>
          <cell r="B155" t="str">
            <v>Eletroduto flexível 1/2</v>
          </cell>
          <cell r="C155" t="str">
            <v>ml</v>
          </cell>
          <cell r="D155">
            <v>0.35</v>
          </cell>
        </row>
        <row r="156">
          <cell r="A156" t="str">
            <v>126</v>
          </cell>
          <cell r="B156" t="str">
            <v>Eletroduto flexível 3/4</v>
          </cell>
          <cell r="C156" t="str">
            <v>ml</v>
          </cell>
          <cell r="D156">
            <v>0.45</v>
          </cell>
        </row>
        <row r="157">
          <cell r="A157" t="str">
            <v>128</v>
          </cell>
          <cell r="B157" t="str">
            <v>Eletroduto PVC rígido 1</v>
          </cell>
          <cell r="C157" t="str">
            <v>ml</v>
          </cell>
          <cell r="D157">
            <v>0.93</v>
          </cell>
        </row>
        <row r="158">
          <cell r="A158" t="str">
            <v>127</v>
          </cell>
          <cell r="B158" t="str">
            <v>Eletroduto PVC rígido 1 1/2</v>
          </cell>
          <cell r="C158" t="str">
            <v>ml</v>
          </cell>
          <cell r="D158">
            <v>1.83</v>
          </cell>
        </row>
        <row r="159">
          <cell r="A159" t="str">
            <v>129</v>
          </cell>
          <cell r="B159" t="str">
            <v>Eletroduto PVC rígido 1/2</v>
          </cell>
          <cell r="C159" t="str">
            <v>ml</v>
          </cell>
          <cell r="D159">
            <v>0.47</v>
          </cell>
        </row>
        <row r="160">
          <cell r="A160" t="str">
            <v>130</v>
          </cell>
          <cell r="B160" t="str">
            <v>Eletroduto PVC rígido 2</v>
          </cell>
          <cell r="C160" t="str">
            <v>ml</v>
          </cell>
          <cell r="D160">
            <v>2.33</v>
          </cell>
        </row>
        <row r="161">
          <cell r="A161" t="str">
            <v>131</v>
          </cell>
          <cell r="B161" t="str">
            <v>Eletroduto PVC rígido 3/4</v>
          </cell>
          <cell r="C161" t="str">
            <v>ml</v>
          </cell>
          <cell r="D161">
            <v>0.64</v>
          </cell>
        </row>
        <row r="162">
          <cell r="A162" t="str">
            <v>132</v>
          </cell>
          <cell r="B162" t="str">
            <v>Encanador</v>
          </cell>
          <cell r="C162" t="str">
            <v>h</v>
          </cell>
          <cell r="D162">
            <v>2.17</v>
          </cell>
          <cell r="E162" t="str">
            <v>Incluindo encargos sociais</v>
          </cell>
          <cell r="F162">
            <v>3.5</v>
          </cell>
        </row>
        <row r="163">
          <cell r="A163" t="str">
            <v>133</v>
          </cell>
          <cell r="B163" t="str">
            <v>Engate plástico 30cm</v>
          </cell>
          <cell r="C163" t="str">
            <v>un</v>
          </cell>
          <cell r="D163">
            <v>2</v>
          </cell>
          <cell r="E163" t="str">
            <v>Incluindo encargos sociais</v>
          </cell>
          <cell r="F163">
            <v>3.5</v>
          </cell>
        </row>
        <row r="164">
          <cell r="A164" t="str">
            <v>134</v>
          </cell>
          <cell r="B164" t="str">
            <v>Engenheiro de obra</v>
          </cell>
          <cell r="C164" t="str">
            <v>h</v>
          </cell>
          <cell r="D164">
            <v>5.9</v>
          </cell>
          <cell r="E164" t="str">
            <v>Incluindo encargos sociais</v>
          </cell>
          <cell r="F164">
            <v>6.5</v>
          </cell>
        </row>
        <row r="165">
          <cell r="A165" t="str">
            <v>135</v>
          </cell>
          <cell r="B165" t="str">
            <v>Escora de eucalipto</v>
          </cell>
          <cell r="C165" t="str">
            <v>ml</v>
          </cell>
          <cell r="D165">
            <v>0.48</v>
          </cell>
        </row>
        <row r="166">
          <cell r="A166" t="str">
            <v>136</v>
          </cell>
          <cell r="B166" t="str">
            <v>Esmalte acrílico verde quadro</v>
          </cell>
          <cell r="C166" t="str">
            <v>li</v>
          </cell>
          <cell r="D166">
            <v>4.7</v>
          </cell>
        </row>
        <row r="167">
          <cell r="A167" t="str">
            <v>137</v>
          </cell>
          <cell r="B167" t="str">
            <v>Espoleta simples</v>
          </cell>
          <cell r="C167" t="str">
            <v>un</v>
          </cell>
          <cell r="D167">
            <v>0.33</v>
          </cell>
        </row>
        <row r="168">
          <cell r="A168" t="str">
            <v>138</v>
          </cell>
          <cell r="B168" t="str">
            <v>Esquadro  PVC 125 para calha</v>
          </cell>
          <cell r="C168" t="str">
            <v>un</v>
          </cell>
          <cell r="D168">
            <v>0.47</v>
          </cell>
        </row>
        <row r="169">
          <cell r="A169" t="str">
            <v>139</v>
          </cell>
          <cell r="B169" t="str">
            <v>Estaca pré-moldada 14x14</v>
          </cell>
          <cell r="C169" t="str">
            <v>ml</v>
          </cell>
          <cell r="D169">
            <v>10.6</v>
          </cell>
          <cell r="E169" t="str">
            <v>Agos/97</v>
          </cell>
        </row>
        <row r="170">
          <cell r="A170" t="str">
            <v>140</v>
          </cell>
          <cell r="B170" t="str">
            <v>Estaca pré-moldada 18x18</v>
          </cell>
          <cell r="C170" t="str">
            <v>ml</v>
          </cell>
          <cell r="D170">
            <v>17.5</v>
          </cell>
        </row>
        <row r="171">
          <cell r="A171" t="str">
            <v>141</v>
          </cell>
          <cell r="B171" t="str">
            <v>Estaca pré-moldada 23x23</v>
          </cell>
          <cell r="C171" t="str">
            <v>ml</v>
          </cell>
          <cell r="D171">
            <v>28.57</v>
          </cell>
          <cell r="E171" t="str">
            <v>Incluindo encargos sociais</v>
          </cell>
          <cell r="F171">
            <v>3.5</v>
          </cell>
        </row>
        <row r="172">
          <cell r="A172" t="str">
            <v>142</v>
          </cell>
          <cell r="B172" t="str">
            <v>Estopa branca</v>
          </cell>
          <cell r="C172" t="str">
            <v>kg</v>
          </cell>
          <cell r="D172">
            <v>0.1</v>
          </cell>
          <cell r="E172" t="str">
            <v>Incluindo encargos sociais</v>
          </cell>
          <cell r="F172">
            <v>3.5</v>
          </cell>
        </row>
        <row r="173">
          <cell r="A173" t="str">
            <v>143</v>
          </cell>
          <cell r="B173" t="str">
            <v>Extintor incêndio CO2 6kg</v>
          </cell>
          <cell r="C173" t="str">
            <v>un</v>
          </cell>
          <cell r="D173">
            <v>180</v>
          </cell>
          <cell r="E173" t="str">
            <v>Incluindo encargos sociais</v>
          </cell>
          <cell r="F173">
            <v>6.5</v>
          </cell>
        </row>
        <row r="174">
          <cell r="A174" t="str">
            <v>144</v>
          </cell>
          <cell r="B174" t="str">
            <v>Extintor PQS 4kg</v>
          </cell>
          <cell r="C174" t="str">
            <v>un</v>
          </cell>
          <cell r="D174">
            <v>38</v>
          </cell>
          <cell r="E174" t="str">
            <v>Incluindo encargos sociais</v>
          </cell>
          <cell r="F174">
            <v>6.5</v>
          </cell>
        </row>
        <row r="175">
          <cell r="A175" t="str">
            <v>145</v>
          </cell>
          <cell r="B175" t="str">
            <v>Fechadura inóx tambor</v>
          </cell>
          <cell r="C175" t="str">
            <v>un</v>
          </cell>
          <cell r="D175">
            <v>18</v>
          </cell>
        </row>
        <row r="176">
          <cell r="A176" t="str">
            <v>146</v>
          </cell>
          <cell r="B176" t="str">
            <v>Feltro asfáltico 14 libras</v>
          </cell>
          <cell r="C176" t="str">
            <v>m2</v>
          </cell>
          <cell r="D176">
            <v>4.3</v>
          </cell>
        </row>
        <row r="177">
          <cell r="A177" t="str">
            <v>147</v>
          </cell>
          <cell r="B177" t="str">
            <v>Ferreiro</v>
          </cell>
          <cell r="C177" t="str">
            <v>h</v>
          </cell>
          <cell r="D177">
            <v>1.94</v>
          </cell>
          <cell r="E177" t="str">
            <v>Incluindo encargos sociais</v>
          </cell>
          <cell r="F177">
            <v>1.95</v>
          </cell>
        </row>
        <row r="178">
          <cell r="A178" t="str">
            <v>148</v>
          </cell>
          <cell r="B178" t="str">
            <v>Filtro aneróbio 1,20x2,04</v>
          </cell>
          <cell r="C178" t="str">
            <v>un</v>
          </cell>
          <cell r="D178">
            <v>170</v>
          </cell>
          <cell r="E178" t="str">
            <v>anodizado+15%, eletrostática+30%</v>
          </cell>
        </row>
        <row r="179">
          <cell r="A179" t="str">
            <v>149</v>
          </cell>
          <cell r="B179" t="str">
            <v>Fio de ligação</v>
          </cell>
          <cell r="C179" t="str">
            <v>m</v>
          </cell>
          <cell r="D179">
            <v>0.92</v>
          </cell>
          <cell r="E179" t="str">
            <v>anodizado+15%, eletrostática+30%</v>
          </cell>
        </row>
        <row r="180">
          <cell r="A180" t="str">
            <v>150</v>
          </cell>
          <cell r="B180" t="str">
            <v>Fio isolado 1,5mm2</v>
          </cell>
          <cell r="C180" t="str">
            <v>ml</v>
          </cell>
          <cell r="D180">
            <v>0.14</v>
          </cell>
          <cell r="E180" t="str">
            <v>anodizado+15%, eletrostática+30%</v>
          </cell>
        </row>
        <row r="181">
          <cell r="A181" t="str">
            <v>151</v>
          </cell>
          <cell r="B181" t="str">
            <v>Fio isolado 10mm2</v>
          </cell>
          <cell r="C181" t="str">
            <v>ml</v>
          </cell>
          <cell r="D181">
            <v>0.81</v>
          </cell>
          <cell r="E181" t="str">
            <v>anodizado+15%, eletrostática+30%</v>
          </cell>
        </row>
        <row r="182">
          <cell r="A182" t="str">
            <v>152</v>
          </cell>
          <cell r="B182" t="str">
            <v>Fio isolado 2,5mm2</v>
          </cell>
          <cell r="C182" t="str">
            <v>ml</v>
          </cell>
          <cell r="D182">
            <v>0.21</v>
          </cell>
          <cell r="E182" t="str">
            <v>anodizado+15%, eletrostática+30%</v>
          </cell>
        </row>
        <row r="183">
          <cell r="A183" t="str">
            <v>153</v>
          </cell>
          <cell r="B183" t="str">
            <v>Fio isolado 4,0mm2</v>
          </cell>
          <cell r="C183" t="str">
            <v>ml</v>
          </cell>
          <cell r="D183">
            <v>0.32</v>
          </cell>
          <cell r="E183" t="str">
            <v>anodizado+15%, eletrostática+30%</v>
          </cell>
        </row>
        <row r="184">
          <cell r="A184" t="str">
            <v>154</v>
          </cell>
          <cell r="B184" t="str">
            <v>Fio isolado 6,0mm2</v>
          </cell>
          <cell r="C184" t="str">
            <v>ml</v>
          </cell>
          <cell r="D184">
            <v>0.47</v>
          </cell>
          <cell r="E184" t="str">
            <v>anodizado+15%, eletrostática+30%</v>
          </cell>
        </row>
        <row r="185">
          <cell r="A185" t="str">
            <v>155</v>
          </cell>
          <cell r="B185" t="str">
            <v>Fita isolante  </v>
          </cell>
          <cell r="C185" t="str">
            <v>ml</v>
          </cell>
          <cell r="D185">
            <v>0.05</v>
          </cell>
          <cell r="E185" t="str">
            <v>anodizado+15%, eletrostática+30%</v>
          </cell>
        </row>
        <row r="186">
          <cell r="A186" t="str">
            <v>156</v>
          </cell>
          <cell r="B186" t="str">
            <v>Fixador aba simples kalheta</v>
          </cell>
          <cell r="C186" t="str">
            <v>un</v>
          </cell>
          <cell r="D186">
            <v>0.55</v>
          </cell>
          <cell r="E186" t="str">
            <v>anodizado+15%, eletrostática+30%</v>
          </cell>
        </row>
        <row r="187">
          <cell r="A187" t="str">
            <v>157</v>
          </cell>
          <cell r="B187" t="str">
            <v>Fixador aba simples kalhetão</v>
          </cell>
          <cell r="C187" t="str">
            <v>un</v>
          </cell>
          <cell r="D187">
            <v>0.55</v>
          </cell>
          <cell r="E187" t="str">
            <v>Incluindo encargos sociais</v>
          </cell>
          <cell r="F187">
            <v>1.95</v>
          </cell>
        </row>
        <row r="188">
          <cell r="A188" t="str">
            <v>159</v>
          </cell>
          <cell r="B188" t="str">
            <v>Forro de pinus</v>
          </cell>
          <cell r="C188" t="str">
            <v>m2</v>
          </cell>
          <cell r="D188">
            <v>4</v>
          </cell>
          <cell r="E188" t="str">
            <v>Incluindo encargos sociais</v>
          </cell>
          <cell r="F188">
            <v>1.95</v>
          </cell>
        </row>
        <row r="189">
          <cell r="A189" t="str">
            <v>160</v>
          </cell>
          <cell r="B189" t="str">
            <v>Forro de PVC 20cm</v>
          </cell>
          <cell r="C189" t="str">
            <v>m2</v>
          </cell>
          <cell r="D189">
            <v>10.8</v>
          </cell>
        </row>
        <row r="190">
          <cell r="A190" t="str">
            <v>158</v>
          </cell>
          <cell r="B190" t="str">
            <v>Forro madeira de lei</v>
          </cell>
          <cell r="C190" t="str">
            <v>m2</v>
          </cell>
          <cell r="D190">
            <v>7</v>
          </cell>
        </row>
        <row r="191">
          <cell r="A191" t="str">
            <v>161</v>
          </cell>
          <cell r="B191" t="str">
            <v>Fossa séptica anel 1,20x2,04</v>
          </cell>
          <cell r="C191" t="str">
            <v>un</v>
          </cell>
          <cell r="D191">
            <v>130</v>
          </cell>
        </row>
        <row r="192">
          <cell r="A192" t="str">
            <v>162</v>
          </cell>
          <cell r="B192" t="str">
            <v>Gesso em pó</v>
          </cell>
          <cell r="C192" t="str">
            <v>kg</v>
          </cell>
          <cell r="D192">
            <v>0.3</v>
          </cell>
          <cell r="E192" t="str">
            <v>Incluindo encargos sociais</v>
          </cell>
          <cell r="F192">
            <v>1.3</v>
          </cell>
        </row>
        <row r="193">
          <cell r="A193" t="str">
            <v>472</v>
          </cell>
          <cell r="B193" t="str">
            <v>GLP bico de mangueira</v>
          </cell>
          <cell r="C193" t="str">
            <v>un</v>
          </cell>
          <cell r="D193">
            <v>3</v>
          </cell>
        </row>
        <row r="194">
          <cell r="A194" t="str">
            <v>468</v>
          </cell>
          <cell r="B194" t="str">
            <v>GLP Joelho de cobre </v>
          </cell>
          <cell r="C194" t="str">
            <v>un</v>
          </cell>
          <cell r="D194">
            <v>6</v>
          </cell>
        </row>
        <row r="195">
          <cell r="A195" t="str">
            <v>471</v>
          </cell>
          <cell r="B195" t="str">
            <v>GLP mangueira anti-chama</v>
          </cell>
          <cell r="C195" t="str">
            <v>un</v>
          </cell>
          <cell r="D195">
            <v>15</v>
          </cell>
        </row>
        <row r="196">
          <cell r="A196" t="str">
            <v>470</v>
          </cell>
          <cell r="B196" t="str">
            <v>GLP porcas de cobre</v>
          </cell>
          <cell r="C196" t="str">
            <v>un</v>
          </cell>
          <cell r="D196">
            <v>3</v>
          </cell>
        </row>
        <row r="197">
          <cell r="A197" t="str">
            <v>467</v>
          </cell>
          <cell r="B197" t="str">
            <v>GLP Registro de cobre </v>
          </cell>
          <cell r="C197" t="str">
            <v>un</v>
          </cell>
          <cell r="D197">
            <v>8</v>
          </cell>
        </row>
        <row r="198">
          <cell r="A198" t="str">
            <v>466</v>
          </cell>
          <cell r="B198" t="str">
            <v>GLP Tubo flexível de cobre </v>
          </cell>
          <cell r="C198" t="str">
            <v>ml</v>
          </cell>
          <cell r="D198">
            <v>3.5</v>
          </cell>
        </row>
        <row r="199">
          <cell r="A199" t="str">
            <v>469</v>
          </cell>
          <cell r="B199" t="str">
            <v>GLP União de cobre </v>
          </cell>
          <cell r="C199" t="str">
            <v>un</v>
          </cell>
          <cell r="D199">
            <v>6</v>
          </cell>
        </row>
        <row r="200">
          <cell r="A200" t="str">
            <v>163</v>
          </cell>
          <cell r="B200" t="str">
            <v>Grade de ferro zincada</v>
          </cell>
          <cell r="C200" t="str">
            <v>m2</v>
          </cell>
          <cell r="D200">
            <v>35</v>
          </cell>
        </row>
        <row r="201">
          <cell r="A201" t="str">
            <v>164</v>
          </cell>
          <cell r="B201" t="str">
            <v>Grade ferro fundido 70x40</v>
          </cell>
          <cell r="C201" t="str">
            <v>un</v>
          </cell>
          <cell r="D201">
            <v>30</v>
          </cell>
          <cell r="E201" t="str">
            <v>Custo por m2 na fabrica R$ </v>
          </cell>
          <cell r="F201">
            <v>7.8</v>
          </cell>
        </row>
        <row r="202">
          <cell r="A202" t="str">
            <v>165</v>
          </cell>
          <cell r="B202" t="str">
            <v>Grama em leiva</v>
          </cell>
          <cell r="C202" t="str">
            <v>m2</v>
          </cell>
          <cell r="D202">
            <v>1.8</v>
          </cell>
          <cell r="E202" t="str">
            <v>Custo por m2 na fabrica R$</v>
          </cell>
          <cell r="F202">
            <v>8.6</v>
          </cell>
        </row>
        <row r="203">
          <cell r="A203" t="str">
            <v>166</v>
          </cell>
          <cell r="B203" t="str">
            <v>Grampo para cerca</v>
          </cell>
          <cell r="C203" t="str">
            <v>kg</v>
          </cell>
          <cell r="D203">
            <v>1.86</v>
          </cell>
        </row>
        <row r="204">
          <cell r="A204" t="str">
            <v>167</v>
          </cell>
          <cell r="B204" t="str">
            <v>Granilha branca</v>
          </cell>
          <cell r="C204" t="str">
            <v>kg</v>
          </cell>
          <cell r="D204">
            <v>0.1</v>
          </cell>
        </row>
        <row r="205">
          <cell r="A205" t="str">
            <v>168</v>
          </cell>
          <cell r="B205" t="str">
            <v>Granito em placa 2cm</v>
          </cell>
          <cell r="C205" t="str">
            <v>m2</v>
          </cell>
          <cell r="D205">
            <v>100</v>
          </cell>
        </row>
        <row r="206">
          <cell r="A206" t="str">
            <v>169</v>
          </cell>
          <cell r="B206" t="str">
            <v>Guarnição madeira de lei 1,5x5</v>
          </cell>
          <cell r="C206" t="str">
            <v>ml</v>
          </cell>
          <cell r="D206">
            <v>0.62</v>
          </cell>
        </row>
        <row r="207">
          <cell r="A207" t="str">
            <v>463</v>
          </cell>
          <cell r="B207" t="str">
            <v>Guinchos para colocação de pré-moldados</v>
          </cell>
          <cell r="C207" t="str">
            <v>d</v>
          </cell>
          <cell r="D207">
            <v>480</v>
          </cell>
          <cell r="E207" t="str">
            <v>diária de 8 horas</v>
          </cell>
        </row>
        <row r="208">
          <cell r="A208" t="str">
            <v>390</v>
          </cell>
          <cell r="B208" t="str">
            <v>Haste de aterramento cobre 2,00m</v>
          </cell>
          <cell r="C208" t="str">
            <v>un</v>
          </cell>
          <cell r="D208">
            <v>8</v>
          </cell>
        </row>
        <row r="209">
          <cell r="A209" t="str">
            <v>170</v>
          </cell>
          <cell r="B209" t="str">
            <v>Hidroasfalto</v>
          </cell>
          <cell r="C209" t="str">
            <v>kg</v>
          </cell>
          <cell r="D209">
            <v>1.8</v>
          </cell>
        </row>
        <row r="210">
          <cell r="A210" t="str">
            <v>171</v>
          </cell>
          <cell r="B210" t="str">
            <v>Impermeabilizante pega normal</v>
          </cell>
          <cell r="C210" t="str">
            <v>kg</v>
          </cell>
          <cell r="D210">
            <v>1</v>
          </cell>
        </row>
        <row r="211">
          <cell r="A211" t="str">
            <v>172</v>
          </cell>
          <cell r="B211" t="str">
            <v>Interruptor duplo com espelho</v>
          </cell>
          <cell r="C211" t="str">
            <v>un</v>
          </cell>
          <cell r="D211">
            <v>4.5</v>
          </cell>
        </row>
        <row r="212">
          <cell r="A212" t="str">
            <v>173</v>
          </cell>
          <cell r="B212" t="str">
            <v>Interruptor par. duplo com espelho</v>
          </cell>
          <cell r="C212" t="str">
            <v>un</v>
          </cell>
          <cell r="D212">
            <v>5</v>
          </cell>
        </row>
        <row r="213">
          <cell r="A213" t="str">
            <v>174</v>
          </cell>
          <cell r="B213" t="str">
            <v>Interruptor par. simples com espelho</v>
          </cell>
          <cell r="C213" t="str">
            <v>un</v>
          </cell>
          <cell r="D213">
            <v>3.1</v>
          </cell>
        </row>
        <row r="214">
          <cell r="A214" t="str">
            <v>175</v>
          </cell>
          <cell r="B214" t="str">
            <v>Interruptor par. triplo com espelho</v>
          </cell>
          <cell r="C214" t="str">
            <v>un</v>
          </cell>
          <cell r="D214">
            <v>5.5</v>
          </cell>
        </row>
        <row r="215">
          <cell r="A215" t="str">
            <v>176</v>
          </cell>
          <cell r="B215" t="str">
            <v>Interruptor simples com espelho</v>
          </cell>
          <cell r="C215" t="str">
            <v>un</v>
          </cell>
          <cell r="D215">
            <v>2.9</v>
          </cell>
        </row>
        <row r="216">
          <cell r="A216" t="str">
            <v>177</v>
          </cell>
          <cell r="B216" t="str">
            <v>Interruptor triplo com espelho</v>
          </cell>
          <cell r="C216" t="str">
            <v>un</v>
          </cell>
          <cell r="D216">
            <v>5.5</v>
          </cell>
        </row>
        <row r="217">
          <cell r="A217" t="str">
            <v>178</v>
          </cell>
          <cell r="B217" t="str">
            <v>Janela alu. correr 160x100 fosco</v>
          </cell>
          <cell r="C217" t="str">
            <v>un</v>
          </cell>
          <cell r="D217">
            <v>144</v>
          </cell>
          <cell r="E217" t="str">
            <v>anodizado+15%, eletrostática+30%</v>
          </cell>
        </row>
        <row r="218">
          <cell r="A218" t="str">
            <v>179</v>
          </cell>
          <cell r="B218" t="str">
            <v>Janela alu. correr 180x100 fosco</v>
          </cell>
          <cell r="C218" t="str">
            <v>un</v>
          </cell>
          <cell r="D218">
            <v>162</v>
          </cell>
          <cell r="E218" t="str">
            <v>anodizado+15%, eletrostática+30%</v>
          </cell>
        </row>
        <row r="219">
          <cell r="A219" t="str">
            <v>180</v>
          </cell>
          <cell r="B219" t="str">
            <v>Janela alu. correr 180x130 fosco</v>
          </cell>
          <cell r="C219" t="str">
            <v>un</v>
          </cell>
          <cell r="D219">
            <v>210.6</v>
          </cell>
          <cell r="E219" t="str">
            <v>anodizado+15%, eletrostática+30%</v>
          </cell>
        </row>
        <row r="220">
          <cell r="A220" t="str">
            <v>181</v>
          </cell>
          <cell r="B220" t="str">
            <v>Janela alu. correr 80x130 fosco</v>
          </cell>
          <cell r="C220" t="str">
            <v>un</v>
          </cell>
          <cell r="D220">
            <v>88.4</v>
          </cell>
          <cell r="E220" t="str">
            <v>anodizado+15%, eletrostática+30%</v>
          </cell>
        </row>
        <row r="221">
          <cell r="A221" t="str">
            <v>182</v>
          </cell>
          <cell r="B221" t="str">
            <v>Janela alu. fixa 400x50 fosco</v>
          </cell>
          <cell r="C221" t="str">
            <v>un</v>
          </cell>
          <cell r="D221">
            <v>160</v>
          </cell>
          <cell r="E221" t="str">
            <v>anodizado+15%, eletrostática+30%</v>
          </cell>
        </row>
        <row r="222">
          <cell r="A222" t="str">
            <v>183</v>
          </cell>
          <cell r="B222" t="str">
            <v>Janela alu. fixa 40x40 fosco</v>
          </cell>
          <cell r="C222" t="str">
            <v>un</v>
          </cell>
          <cell r="D222">
            <v>32</v>
          </cell>
          <cell r="E222" t="str">
            <v>anodizado+15%, eletrostática+30%</v>
          </cell>
        </row>
        <row r="223">
          <cell r="A223" t="str">
            <v>184</v>
          </cell>
          <cell r="B223" t="str">
            <v>Janela alu. máximo-ar 150x70 fosco</v>
          </cell>
          <cell r="C223" t="str">
            <v>un</v>
          </cell>
          <cell r="D223">
            <v>86.1</v>
          </cell>
          <cell r="E223" t="str">
            <v>anodizado+15%, eletrostática+30%</v>
          </cell>
        </row>
        <row r="224">
          <cell r="A224" t="str">
            <v>185</v>
          </cell>
          <cell r="B224" t="str">
            <v>Janela alu. máximo-ar 40x40 fosco</v>
          </cell>
          <cell r="C224" t="str">
            <v>un</v>
          </cell>
          <cell r="D224">
            <v>32.8</v>
          </cell>
          <cell r="E224" t="str">
            <v>anodizado+15%, eletrostática+30%</v>
          </cell>
        </row>
        <row r="225">
          <cell r="A225" t="str">
            <v>186</v>
          </cell>
          <cell r="B225" t="str">
            <v>Janela alu. máximo-ar 80x40 fosco</v>
          </cell>
          <cell r="C225" t="str">
            <v>un</v>
          </cell>
          <cell r="D225">
            <v>65.6</v>
          </cell>
          <cell r="E225" t="str">
            <v>anodizado+15%, eletrostática+30%</v>
          </cell>
        </row>
        <row r="226">
          <cell r="A226" t="str">
            <v>419</v>
          </cell>
          <cell r="B226" t="str">
            <v>Janela de alumínio basculante</v>
          </cell>
          <cell r="C226" t="str">
            <v>m2</v>
          </cell>
          <cell r="D226">
            <v>100</v>
          </cell>
          <cell r="E226" t="str">
            <v>Incluindo encargos sociais</v>
          </cell>
        </row>
        <row r="227">
          <cell r="A227" t="str">
            <v>418</v>
          </cell>
          <cell r="B227" t="str">
            <v>Janela de alumínio de correr</v>
          </cell>
          <cell r="C227" t="str">
            <v>m2</v>
          </cell>
          <cell r="D227">
            <v>90</v>
          </cell>
          <cell r="E227" t="str">
            <v>anodizado+15%, eletrostática+30%</v>
          </cell>
        </row>
        <row r="228">
          <cell r="A228" t="str">
            <v>423</v>
          </cell>
          <cell r="B228" t="str">
            <v>Janela de alumínio fixa</v>
          </cell>
          <cell r="C228" t="str">
            <v>m2</v>
          </cell>
          <cell r="D228">
            <v>80</v>
          </cell>
          <cell r="E228" t="str">
            <v>anodizado+15%, eletrostática+30%</v>
          </cell>
        </row>
        <row r="229">
          <cell r="A229" t="str">
            <v>420</v>
          </cell>
          <cell r="B229" t="str">
            <v>Janela de alumínio tipo máximar</v>
          </cell>
          <cell r="C229" t="str">
            <v>m2</v>
          </cell>
          <cell r="D229">
            <v>90</v>
          </cell>
          <cell r="E229" t="str">
            <v>anodizado+15%, eletrostática+30%</v>
          </cell>
        </row>
        <row r="230">
          <cell r="A230" t="str">
            <v>187</v>
          </cell>
          <cell r="B230" t="str">
            <v>Janela mad. correr 120x140</v>
          </cell>
          <cell r="C230" t="str">
            <v>m2</v>
          </cell>
          <cell r="D230">
            <v>53</v>
          </cell>
          <cell r="E230" t="str">
            <v>anodizado+15%, eletrostática+30%</v>
          </cell>
        </row>
        <row r="231">
          <cell r="A231" t="str">
            <v>188</v>
          </cell>
          <cell r="B231" t="str">
            <v>Janela mad. correr 120x140 c/ venez.</v>
          </cell>
          <cell r="C231" t="str">
            <v>m2</v>
          </cell>
          <cell r="D231">
            <v>91</v>
          </cell>
          <cell r="E231" t="str">
            <v>anodizado+15%, eletrostática+30%</v>
          </cell>
        </row>
        <row r="232">
          <cell r="A232" t="str">
            <v>189</v>
          </cell>
          <cell r="B232" t="str">
            <v>Janela mad. correr 120x160</v>
          </cell>
          <cell r="C232" t="str">
            <v>m2</v>
          </cell>
          <cell r="D232">
            <v>53</v>
          </cell>
          <cell r="E232" t="str">
            <v>anodizado+15%, eletrostática+30%</v>
          </cell>
        </row>
        <row r="233">
          <cell r="A233" t="str">
            <v>190</v>
          </cell>
          <cell r="B233" t="str">
            <v>Janela mad. correr 120x200</v>
          </cell>
          <cell r="C233" t="str">
            <v>m2</v>
          </cell>
          <cell r="D233">
            <v>53</v>
          </cell>
          <cell r="E233" t="str">
            <v>anodizado+15%, eletrostática+30%</v>
          </cell>
        </row>
        <row r="234">
          <cell r="A234" t="str">
            <v>191</v>
          </cell>
          <cell r="B234" t="str">
            <v>Janela mad. correr 120x200 c/ venez.</v>
          </cell>
          <cell r="C234" t="str">
            <v>m2</v>
          </cell>
          <cell r="D234">
            <v>91</v>
          </cell>
          <cell r="E234" t="str">
            <v>anodizado+15%, eletrostática+30%</v>
          </cell>
        </row>
        <row r="235">
          <cell r="A235" t="str">
            <v>192</v>
          </cell>
          <cell r="B235" t="str">
            <v>Jardineiro</v>
          </cell>
          <cell r="C235" t="str">
            <v>h</v>
          </cell>
          <cell r="D235">
            <v>1.3</v>
          </cell>
          <cell r="E235" t="str">
            <v>Incluindo encargos sociais</v>
          </cell>
          <cell r="F235">
            <v>1.3</v>
          </cell>
        </row>
        <row r="236">
          <cell r="A236" t="str">
            <v>193</v>
          </cell>
          <cell r="B236" t="str">
            <v>Joelho de PVC 88 para calha</v>
          </cell>
          <cell r="C236" t="str">
            <v>un</v>
          </cell>
          <cell r="D236">
            <v>209.18</v>
          </cell>
          <cell r="E236" t="str">
            <v>Pré-fabricadas</v>
          </cell>
        </row>
        <row r="237">
          <cell r="A237" t="str">
            <v>194</v>
          </cell>
          <cell r="B237" t="str">
            <v>Junta plástica 27x3mm</v>
          </cell>
          <cell r="C237" t="str">
            <v>m</v>
          </cell>
          <cell r="D237">
            <v>0.9</v>
          </cell>
          <cell r="E237" t="str">
            <v>Pré-fabricadas</v>
          </cell>
        </row>
        <row r="238">
          <cell r="A238" t="str">
            <v>195</v>
          </cell>
          <cell r="B238" t="str">
            <v>Junta plástica granilha</v>
          </cell>
          <cell r="C238" t="str">
            <v>ml</v>
          </cell>
          <cell r="D238">
            <v>0.3</v>
          </cell>
          <cell r="E238" t="str">
            <v>Pré-fabricadas</v>
          </cell>
        </row>
        <row r="239">
          <cell r="A239" t="str">
            <v>196</v>
          </cell>
          <cell r="B239" t="str">
            <v>Lã de vidro 2,5cm</v>
          </cell>
          <cell r="C239" t="str">
            <v>m2</v>
          </cell>
          <cell r="D239">
            <v>3.5</v>
          </cell>
          <cell r="E239" t="str">
            <v>Pré-fabricadas</v>
          </cell>
        </row>
        <row r="240">
          <cell r="A240" t="str">
            <v>197</v>
          </cell>
          <cell r="B240" t="str">
            <v>Ladrilho hidráulico 25x25</v>
          </cell>
          <cell r="C240" t="str">
            <v>m2</v>
          </cell>
          <cell r="D240">
            <v>8.5</v>
          </cell>
          <cell r="E240" t="str">
            <v>0,016h/m3</v>
          </cell>
        </row>
        <row r="241">
          <cell r="A241" t="str">
            <v>198</v>
          </cell>
          <cell r="B241" t="str">
            <v>Laje pré-fabricada forro</v>
          </cell>
          <cell r="C241" t="str">
            <v>m2</v>
          </cell>
          <cell r="D241">
            <v>5.4</v>
          </cell>
          <cell r="E241" t="str">
            <v>Incluindo encargos sociais</v>
          </cell>
          <cell r="F241">
            <v>2.12</v>
          </cell>
        </row>
        <row r="242">
          <cell r="A242" t="str">
            <v>199</v>
          </cell>
          <cell r="B242" t="str">
            <v>Laje pré-fabricada piso</v>
          </cell>
          <cell r="C242" t="str">
            <v>m2</v>
          </cell>
          <cell r="D242">
            <v>5.4</v>
          </cell>
          <cell r="E242" t="str">
            <v>Pré-fabricadas</v>
          </cell>
        </row>
        <row r="243">
          <cell r="A243" t="str">
            <v>200</v>
          </cell>
          <cell r="B243" t="str">
            <v>Lajota de cimento 50x50 </v>
          </cell>
          <cell r="C243" t="str">
            <v>m2</v>
          </cell>
          <cell r="D243">
            <v>7.5</v>
          </cell>
          <cell r="E243" t="str">
            <v>Incluindo encargos sociais</v>
          </cell>
          <cell r="F243">
            <v>2.12</v>
          </cell>
        </row>
        <row r="244">
          <cell r="A244" t="str">
            <v>201</v>
          </cell>
          <cell r="B244" t="str">
            <v>Lajota sextavada 25x25x08</v>
          </cell>
          <cell r="C244" t="str">
            <v>un</v>
          </cell>
          <cell r="D244">
            <v>0.48</v>
          </cell>
          <cell r="E244" t="str">
            <v>Custo por m2 na fabrica R$ 7,80</v>
          </cell>
          <cell r="F244" t="str">
            <v>9,5</v>
          </cell>
        </row>
        <row r="245">
          <cell r="A245" t="str">
            <v>202</v>
          </cell>
          <cell r="B245" t="str">
            <v>Lajota sextavada 30x30x10</v>
          </cell>
          <cell r="C245" t="str">
            <v>un</v>
          </cell>
          <cell r="D245">
            <v>0.75</v>
          </cell>
          <cell r="E245" t="str">
            <v>Custo por m2 na fabrica R$ 8,60</v>
          </cell>
          <cell r="F245" t="str">
            <v>11,00</v>
          </cell>
        </row>
        <row r="246">
          <cell r="A246" t="str">
            <v>203</v>
          </cell>
          <cell r="B246" t="str">
            <v>Lajotão colonial 30x30cm</v>
          </cell>
          <cell r="C246" t="str">
            <v>m2</v>
          </cell>
          <cell r="D246">
            <v>5</v>
          </cell>
          <cell r="E246" t="str">
            <v>Icemzal</v>
          </cell>
        </row>
        <row r="247">
          <cell r="A247" t="str">
            <v>433</v>
          </cell>
          <cell r="B247" t="str">
            <v>Lâmpada 500w VM</v>
          </cell>
          <cell r="C247" t="str">
            <v>un</v>
          </cell>
          <cell r="D247">
            <v>23</v>
          </cell>
          <cell r="E247" t="str">
            <v>Icemzal</v>
          </cell>
        </row>
        <row r="248">
          <cell r="A248" t="str">
            <v>204</v>
          </cell>
          <cell r="B248" t="str">
            <v>Lâmpada fluorescente 20w</v>
          </cell>
          <cell r="C248" t="str">
            <v>un</v>
          </cell>
          <cell r="D248">
            <v>2.6</v>
          </cell>
        </row>
        <row r="249">
          <cell r="A249" t="str">
            <v>205</v>
          </cell>
          <cell r="B249" t="str">
            <v>Lâmpada fluorescente 40w</v>
          </cell>
          <cell r="C249" t="str">
            <v>un</v>
          </cell>
          <cell r="D249">
            <v>2.6</v>
          </cell>
        </row>
        <row r="250">
          <cell r="A250" t="str">
            <v>436</v>
          </cell>
          <cell r="B250" t="str">
            <v>Lâmpada halógena 500w</v>
          </cell>
          <cell r="C250" t="str">
            <v>un</v>
          </cell>
          <cell r="D250">
            <v>5.83</v>
          </cell>
          <cell r="E250" t="str">
            <v>Sasazaki</v>
          </cell>
        </row>
        <row r="251">
          <cell r="A251" t="str">
            <v>206</v>
          </cell>
          <cell r="B251" t="str">
            <v>Lâmpada incandescente 100w</v>
          </cell>
          <cell r="C251" t="str">
            <v>un</v>
          </cell>
          <cell r="D251">
            <v>0.9</v>
          </cell>
          <cell r="E251" t="str">
            <v>Incluindo encargos sociais</v>
          </cell>
          <cell r="F251">
            <v>1.3</v>
          </cell>
        </row>
        <row r="252">
          <cell r="A252" t="str">
            <v>207</v>
          </cell>
          <cell r="B252" t="str">
            <v>Lavatório de louça com coluna</v>
          </cell>
          <cell r="C252" t="str">
            <v>un</v>
          </cell>
          <cell r="D252">
            <v>43.23</v>
          </cell>
          <cell r="E252" t="str">
            <v>Sasazaki</v>
          </cell>
        </row>
        <row r="253">
          <cell r="A253" t="str">
            <v>208</v>
          </cell>
          <cell r="B253" t="str">
            <v>Lavatório de louça sem coluna</v>
          </cell>
          <cell r="C253" t="str">
            <v>un</v>
          </cell>
          <cell r="D253">
            <v>18.63</v>
          </cell>
          <cell r="E253" t="str">
            <v>(18x18x22)cm</v>
          </cell>
          <cell r="F253">
            <v>1.3</v>
          </cell>
        </row>
        <row r="254">
          <cell r="A254" t="str">
            <v>209</v>
          </cell>
          <cell r="B254" t="str">
            <v>Lixa madeira</v>
          </cell>
          <cell r="C254" t="str">
            <v>un</v>
          </cell>
          <cell r="D254">
            <v>0.14</v>
          </cell>
          <cell r="E254" t="str">
            <v>Incluindo encargos sociais</v>
          </cell>
          <cell r="F254">
            <v>1.82</v>
          </cell>
        </row>
        <row r="255">
          <cell r="A255" t="str">
            <v>434</v>
          </cell>
          <cell r="B255" t="str">
            <v>Luminária incandescente tipo pendente</v>
          </cell>
          <cell r="C255" t="str">
            <v>un</v>
          </cell>
          <cell r="D255">
            <v>18.7</v>
          </cell>
        </row>
        <row r="256">
          <cell r="A256" t="str">
            <v>411</v>
          </cell>
          <cell r="B256" t="str">
            <v>Luva PVC 25</v>
          </cell>
          <cell r="C256" t="str">
            <v>un</v>
          </cell>
          <cell r="D256">
            <v>0.13</v>
          </cell>
        </row>
        <row r="257">
          <cell r="A257" t="str">
            <v>412</v>
          </cell>
          <cell r="B257" t="str">
            <v>Luva PVC 32</v>
          </cell>
          <cell r="C257" t="str">
            <v>un</v>
          </cell>
          <cell r="D257">
            <v>0.3</v>
          </cell>
          <cell r="E257" t="str">
            <v>Incluindo encargos sociais</v>
          </cell>
          <cell r="F257">
            <v>2.12</v>
          </cell>
        </row>
        <row r="258">
          <cell r="A258" t="str">
            <v>413</v>
          </cell>
          <cell r="B258" t="str">
            <v>Luva PVC 50</v>
          </cell>
          <cell r="C258" t="str">
            <v>un</v>
          </cell>
          <cell r="D258">
            <v>0.6</v>
          </cell>
          <cell r="E258" t="str">
            <v> </v>
          </cell>
        </row>
        <row r="259">
          <cell r="A259" t="str">
            <v>414</v>
          </cell>
          <cell r="B259" t="str">
            <v>Luva PVC 60</v>
          </cell>
          <cell r="C259" t="str">
            <v>un</v>
          </cell>
          <cell r="D259">
            <v>2.4</v>
          </cell>
        </row>
        <row r="260">
          <cell r="A260" t="str">
            <v>210</v>
          </cell>
          <cell r="B260" t="str">
            <v>Madeira de lei</v>
          </cell>
          <cell r="C260" t="str">
            <v>m3</v>
          </cell>
          <cell r="D260">
            <v>400</v>
          </cell>
          <cell r="E260" t="str">
            <v>Custo por m2 na fabrica R$ </v>
          </cell>
          <cell r="F260">
            <v>7.8</v>
          </cell>
        </row>
        <row r="261">
          <cell r="A261" t="str">
            <v>399</v>
          </cell>
          <cell r="B261" t="str">
            <v>Madeira de lei 2,5x15</v>
          </cell>
          <cell r="C261" t="str">
            <v>ml</v>
          </cell>
          <cell r="D261">
            <v>1.5</v>
          </cell>
          <cell r="E261" t="str">
            <v>Custo por m2 na fabrica R$</v>
          </cell>
          <cell r="F261">
            <v>8.6</v>
          </cell>
        </row>
        <row r="262">
          <cell r="A262" t="str">
            <v>211</v>
          </cell>
          <cell r="B262" t="str">
            <v>Madeira de lei 2,5x5</v>
          </cell>
          <cell r="C262" t="str">
            <v>ml</v>
          </cell>
          <cell r="D262">
            <v>0.5</v>
          </cell>
          <cell r="E262" t="str">
            <v>Custo por m2 na fabrica R$ </v>
          </cell>
          <cell r="F262">
            <v>7.8</v>
          </cell>
        </row>
        <row r="263">
          <cell r="A263" t="str">
            <v>212</v>
          </cell>
          <cell r="B263" t="str">
            <v>Madeira de lei 2,5x7</v>
          </cell>
          <cell r="C263" t="str">
            <v>ml</v>
          </cell>
          <cell r="D263">
            <v>0.7</v>
          </cell>
          <cell r="E263" t="str">
            <v>anodizado+15%, eletrostática+30%</v>
          </cell>
          <cell r="F263">
            <v>7.8</v>
          </cell>
        </row>
        <row r="264">
          <cell r="A264" t="str">
            <v>213</v>
          </cell>
          <cell r="B264" t="str">
            <v>Madeira de lei 2,5x9</v>
          </cell>
          <cell r="C264" t="str">
            <v>ml</v>
          </cell>
          <cell r="D264">
            <v>0.9</v>
          </cell>
          <cell r="E264" t="str">
            <v>Custo por m2 na fabrica R$</v>
          </cell>
          <cell r="F264">
            <v>8.6</v>
          </cell>
        </row>
        <row r="265">
          <cell r="A265" t="str">
            <v>431</v>
          </cell>
          <cell r="B265" t="str">
            <v>Madeira de lei 40x3</v>
          </cell>
          <cell r="C265" t="str">
            <v>ml</v>
          </cell>
          <cell r="D265">
            <v>4.8</v>
          </cell>
        </row>
        <row r="266">
          <cell r="A266" t="str">
            <v>214</v>
          </cell>
          <cell r="B266" t="str">
            <v>Madeira de lei 5x10</v>
          </cell>
          <cell r="C266" t="str">
            <v>ml</v>
          </cell>
          <cell r="D266">
            <v>2</v>
          </cell>
        </row>
        <row r="267">
          <cell r="A267" t="str">
            <v>215</v>
          </cell>
          <cell r="B267" t="str">
            <v>Madeira de lei 6x12</v>
          </cell>
          <cell r="C267" t="str">
            <v>ml</v>
          </cell>
          <cell r="D267">
            <v>2.9</v>
          </cell>
        </row>
        <row r="268">
          <cell r="A268" t="str">
            <v>216</v>
          </cell>
          <cell r="B268" t="str">
            <v>Madeira de lei 8x16</v>
          </cell>
          <cell r="C268" t="str">
            <v>ml</v>
          </cell>
          <cell r="D268">
            <v>5.12</v>
          </cell>
        </row>
        <row r="269">
          <cell r="A269" t="str">
            <v>217</v>
          </cell>
          <cell r="B269" t="str">
            <v>Madeira de pinus</v>
          </cell>
          <cell r="C269" t="str">
            <v>m3</v>
          </cell>
          <cell r="D269">
            <v>200</v>
          </cell>
        </row>
        <row r="270">
          <cell r="A270" t="str">
            <v>218</v>
          </cell>
          <cell r="B270" t="str">
            <v>Madeira de pinus 2,5x5</v>
          </cell>
          <cell r="C270" t="str">
            <v>ml</v>
          </cell>
          <cell r="D270">
            <v>0.25</v>
          </cell>
        </row>
        <row r="271">
          <cell r="A271" t="str">
            <v>219</v>
          </cell>
          <cell r="B271" t="str">
            <v>Madeira de pinus 2,5x7</v>
          </cell>
          <cell r="C271" t="str">
            <v>ml</v>
          </cell>
          <cell r="D271">
            <v>0.35</v>
          </cell>
        </row>
        <row r="272">
          <cell r="A272" t="str">
            <v>220</v>
          </cell>
          <cell r="B272" t="str">
            <v>Madeira de pinus 2,5x9</v>
          </cell>
          <cell r="C272" t="str">
            <v>ml</v>
          </cell>
          <cell r="D272">
            <v>0.45</v>
          </cell>
          <cell r="E272" t="str">
            <v>anodizado+15%, eletrostática+30%</v>
          </cell>
        </row>
        <row r="273">
          <cell r="A273" t="str">
            <v>221</v>
          </cell>
          <cell r="B273" t="str">
            <v>Madeira de pinus 5x10</v>
          </cell>
          <cell r="C273" t="str">
            <v>ml</v>
          </cell>
          <cell r="D273">
            <v>1</v>
          </cell>
        </row>
        <row r="274">
          <cell r="A274" t="str">
            <v>222</v>
          </cell>
          <cell r="B274" t="str">
            <v>Madeira para caixaria</v>
          </cell>
          <cell r="C274" t="str">
            <v>dz</v>
          </cell>
          <cell r="D274">
            <v>24</v>
          </cell>
        </row>
        <row r="275">
          <cell r="A275" t="str">
            <v>223</v>
          </cell>
          <cell r="B275" t="str">
            <v>Madeira pinus 1x5</v>
          </cell>
          <cell r="C275" t="str">
            <v>ml</v>
          </cell>
          <cell r="D275">
            <v>0.1</v>
          </cell>
        </row>
        <row r="276">
          <cell r="A276" t="str">
            <v>224</v>
          </cell>
          <cell r="B276" t="str">
            <v>Madeira pinus 2,5x20</v>
          </cell>
          <cell r="C276" t="str">
            <v>ml</v>
          </cell>
          <cell r="D276">
            <v>1</v>
          </cell>
        </row>
        <row r="277">
          <cell r="A277" t="str">
            <v>452</v>
          </cell>
          <cell r="B277" t="str">
            <v>Manta de geotextil OP-40</v>
          </cell>
          <cell r="C277" t="str">
            <v>m2</v>
          </cell>
          <cell r="D277">
            <v>4.1</v>
          </cell>
        </row>
        <row r="278">
          <cell r="A278" t="str">
            <v>225</v>
          </cell>
          <cell r="B278" t="str">
            <v>Mão de obra estaqueamento </v>
          </cell>
          <cell r="C278" t="str">
            <v>m</v>
          </cell>
          <cell r="D278">
            <v>15</v>
          </cell>
          <cell r="E278" t="str">
            <v>Incluindo encargos sociais</v>
          </cell>
        </row>
        <row r="279">
          <cell r="A279" t="str">
            <v>226</v>
          </cell>
          <cell r="B279" t="str">
            <v>Mão de obra forro de PVC</v>
          </cell>
          <cell r="C279" t="str">
            <v>m2</v>
          </cell>
          <cell r="D279">
            <v>2.08</v>
          </cell>
          <cell r="E279" t="str">
            <v>Incluindo encargos sociais</v>
          </cell>
          <cell r="F279">
            <v>420</v>
          </cell>
        </row>
        <row r="280">
          <cell r="A280" t="str">
            <v>425</v>
          </cell>
          <cell r="B280" t="str">
            <v>Mão de obra lixamento taco</v>
          </cell>
          <cell r="C280" t="str">
            <v>m2</v>
          </cell>
          <cell r="D280">
            <v>3</v>
          </cell>
          <cell r="E280" t="str">
            <v>Incluindo encargos sociais</v>
          </cell>
          <cell r="F280">
            <v>420</v>
          </cell>
        </row>
        <row r="281">
          <cell r="A281" t="str">
            <v>460</v>
          </cell>
          <cell r="B281" t="str">
            <v>Mão de obra para montagem de divisória</v>
          </cell>
          <cell r="C281" t="str">
            <v>m2</v>
          </cell>
          <cell r="D281">
            <v>3</v>
          </cell>
          <cell r="E281" t="str">
            <v>para cada 30m2 - R$ 90,00.</v>
          </cell>
          <cell r="F281">
            <v>420</v>
          </cell>
        </row>
        <row r="282">
          <cell r="A282" t="str">
            <v>227</v>
          </cell>
          <cell r="B282" t="str">
            <v>Mármore 2cm</v>
          </cell>
          <cell r="C282" t="str">
            <v>m2</v>
          </cell>
          <cell r="D282">
            <v>50</v>
          </cell>
          <cell r="F282">
            <v>420</v>
          </cell>
        </row>
        <row r="283">
          <cell r="A283" t="str">
            <v>228</v>
          </cell>
          <cell r="B283" t="str">
            <v>Martelete pneumático</v>
          </cell>
          <cell r="C283" t="str">
            <v>d</v>
          </cell>
          <cell r="D283">
            <v>30</v>
          </cell>
          <cell r="E283" t="str">
            <v>locação</v>
          </cell>
          <cell r="F283">
            <v>420</v>
          </cell>
        </row>
        <row r="284">
          <cell r="A284" t="str">
            <v>229</v>
          </cell>
          <cell r="B284" t="str">
            <v>Martelete pneumático</v>
          </cell>
          <cell r="C284" t="str">
            <v>h</v>
          </cell>
          <cell r="D284">
            <v>3.75</v>
          </cell>
          <cell r="F284">
            <v>420</v>
          </cell>
        </row>
        <row r="285">
          <cell r="A285" t="str">
            <v>230</v>
          </cell>
          <cell r="B285" t="str">
            <v>Massa acrílica</v>
          </cell>
          <cell r="C285" t="str">
            <v>li</v>
          </cell>
          <cell r="D285">
            <v>2.78</v>
          </cell>
          <cell r="F285">
            <v>420</v>
          </cell>
        </row>
        <row r="286">
          <cell r="A286" t="str">
            <v>231</v>
          </cell>
          <cell r="B286" t="str">
            <v>Massa corrida PVA</v>
          </cell>
          <cell r="C286" t="str">
            <v>li</v>
          </cell>
          <cell r="D286">
            <v>2.65</v>
          </cell>
          <cell r="F286">
            <v>420</v>
          </cell>
        </row>
        <row r="287">
          <cell r="A287" t="str">
            <v>232</v>
          </cell>
          <cell r="B287" t="str">
            <v>Massa de vedação</v>
          </cell>
          <cell r="C287" t="str">
            <v>kg</v>
          </cell>
          <cell r="D287">
            <v>2.8</v>
          </cell>
          <cell r="F287">
            <v>420</v>
          </cell>
        </row>
        <row r="288">
          <cell r="A288" t="str">
            <v>451</v>
          </cell>
          <cell r="B288" t="str">
            <v>Meia-base</v>
          </cell>
          <cell r="C288" t="str">
            <v>m3</v>
          </cell>
          <cell r="D288">
            <v>13.5</v>
          </cell>
          <cell r="F288">
            <v>200</v>
          </cell>
        </row>
        <row r="289">
          <cell r="A289" t="str">
            <v>233</v>
          </cell>
          <cell r="B289" t="str">
            <v>Meio-fio de concreto 100x30x15</v>
          </cell>
          <cell r="C289" t="str">
            <v>un</v>
          </cell>
          <cell r="D289">
            <v>2.9</v>
          </cell>
          <cell r="E289" t="str">
            <v>12/08/97</v>
          </cell>
          <cell r="F289">
            <v>200</v>
          </cell>
        </row>
        <row r="290">
          <cell r="A290" t="str">
            <v>234</v>
          </cell>
          <cell r="B290" t="str">
            <v>Membrana impermeável a quente</v>
          </cell>
          <cell r="C290" t="str">
            <v>kg</v>
          </cell>
          <cell r="D290">
            <v>1.2</v>
          </cell>
          <cell r="F290">
            <v>200</v>
          </cell>
        </row>
        <row r="291">
          <cell r="A291" t="str">
            <v>235</v>
          </cell>
          <cell r="B291" t="str">
            <v>Mestre de obra</v>
          </cell>
          <cell r="C291" t="str">
            <v>h</v>
          </cell>
          <cell r="D291">
            <v>4.8</v>
          </cell>
          <cell r="E291" t="str">
            <v>Incluindo encargos sociais</v>
          </cell>
          <cell r="F291">
            <v>4.18</v>
          </cell>
        </row>
        <row r="292">
          <cell r="A292" t="str">
            <v>236</v>
          </cell>
          <cell r="B292" t="str">
            <v>Mictório aço inoxidável 150x40</v>
          </cell>
          <cell r="C292" t="str">
            <v>un</v>
          </cell>
          <cell r="D292">
            <v>207</v>
          </cell>
          <cell r="F292">
            <v>200</v>
          </cell>
        </row>
        <row r="293">
          <cell r="A293" t="str">
            <v>237</v>
          </cell>
          <cell r="B293" t="str">
            <v>Mictório de louça sifonado</v>
          </cell>
          <cell r="C293" t="str">
            <v>un</v>
          </cell>
          <cell r="D293">
            <v>63.75</v>
          </cell>
          <cell r="F293">
            <v>250</v>
          </cell>
        </row>
        <row r="294">
          <cell r="A294" t="str">
            <v>450</v>
          </cell>
          <cell r="B294" t="str">
            <v>Mobilização de equipamento de estaquea.</v>
          </cell>
          <cell r="C294" t="str">
            <v>un</v>
          </cell>
          <cell r="D294">
            <v>500</v>
          </cell>
          <cell r="E294" t="str">
            <v>Incluindo encargos sociais</v>
          </cell>
          <cell r="F294">
            <v>200</v>
          </cell>
        </row>
        <row r="295">
          <cell r="A295" t="str">
            <v>444</v>
          </cell>
          <cell r="B295" t="str">
            <v>Moeirão de concreto curvo 2,70</v>
          </cell>
          <cell r="C295" t="str">
            <v>un</v>
          </cell>
          <cell r="D295">
            <v>6.5</v>
          </cell>
          <cell r="E295" t="str">
            <v>Incluindo encargos sociais</v>
          </cell>
          <cell r="F295">
            <v>200</v>
          </cell>
        </row>
        <row r="296">
          <cell r="A296" t="str">
            <v>238</v>
          </cell>
          <cell r="B296" t="str">
            <v>Mola hidráulica clássica</v>
          </cell>
          <cell r="C296" t="str">
            <v>un</v>
          </cell>
          <cell r="D296">
            <v>78</v>
          </cell>
          <cell r="E296" t="str">
            <v>Incluindo encargos sociais</v>
          </cell>
        </row>
        <row r="297">
          <cell r="A297" t="str">
            <v>239</v>
          </cell>
          <cell r="B297" t="str">
            <v>Moto bomba 1,6cv</v>
          </cell>
          <cell r="C297" t="str">
            <v>d</v>
          </cell>
          <cell r="D297">
            <v>12</v>
          </cell>
          <cell r="E297" t="str">
            <v>para cada 30m2 - R$ 90,00.</v>
          </cell>
        </row>
        <row r="298">
          <cell r="A298" t="str">
            <v>240</v>
          </cell>
          <cell r="B298" t="str">
            <v>Moto niveladora</v>
          </cell>
          <cell r="C298" t="str">
            <v>d</v>
          </cell>
          <cell r="D298">
            <v>400</v>
          </cell>
          <cell r="E298" t="str">
            <v>0,016h/m3</v>
          </cell>
        </row>
        <row r="299">
          <cell r="A299" t="str">
            <v>241</v>
          </cell>
          <cell r="B299" t="str">
            <v>Motorista</v>
          </cell>
          <cell r="C299" t="str">
            <v>h</v>
          </cell>
          <cell r="D299">
            <v>2.05</v>
          </cell>
          <cell r="E299" t="str">
            <v>Incluindo encargos sociais</v>
          </cell>
          <cell r="F299">
            <v>2.12</v>
          </cell>
        </row>
        <row r="300">
          <cell r="A300" t="str">
            <v>403</v>
          </cell>
          <cell r="B300" t="str">
            <v>Nípel PVC com rosca 1/2</v>
          </cell>
          <cell r="C300" t="str">
            <v>un</v>
          </cell>
          <cell r="D300">
            <v>0.12</v>
          </cell>
          <cell r="E300" t="str">
            <v>locação</v>
          </cell>
          <cell r="F300">
            <v>1.3</v>
          </cell>
        </row>
        <row r="301">
          <cell r="A301" t="str">
            <v>242</v>
          </cell>
          <cell r="B301" t="str">
            <v>Óleo de linhaça</v>
          </cell>
          <cell r="C301" t="str">
            <v>li</v>
          </cell>
          <cell r="D301">
            <v>3.1</v>
          </cell>
        </row>
        <row r="302">
          <cell r="A302" t="str">
            <v>243</v>
          </cell>
          <cell r="B302" t="str">
            <v>Operador de máquina</v>
          </cell>
          <cell r="C302" t="str">
            <v>h</v>
          </cell>
          <cell r="D302">
            <v>2.55</v>
          </cell>
          <cell r="E302" t="str">
            <v>Incluindo encargos sociais</v>
          </cell>
          <cell r="F302">
            <v>2.12</v>
          </cell>
        </row>
        <row r="303">
          <cell r="A303" t="str">
            <v>244</v>
          </cell>
          <cell r="B303" t="str">
            <v>Operador de martelete</v>
          </cell>
          <cell r="C303" t="str">
            <v>h</v>
          </cell>
          <cell r="D303">
            <v>2.55</v>
          </cell>
          <cell r="E303" t="str">
            <v>Incluindo encargos sociais</v>
          </cell>
          <cell r="F303">
            <v>2.12</v>
          </cell>
        </row>
        <row r="304">
          <cell r="A304" t="str">
            <v>245</v>
          </cell>
          <cell r="B304" t="str">
            <v>Pá carregadeira </v>
          </cell>
          <cell r="C304" t="str">
            <v>d</v>
          </cell>
          <cell r="D304">
            <v>320</v>
          </cell>
        </row>
        <row r="305">
          <cell r="A305" t="str">
            <v>246</v>
          </cell>
          <cell r="B305" t="str">
            <v>Papeleira de louça 15x15</v>
          </cell>
          <cell r="C305" t="str">
            <v>un</v>
          </cell>
          <cell r="D305">
            <v>5.8</v>
          </cell>
        </row>
        <row r="306">
          <cell r="A306" t="str">
            <v>247</v>
          </cell>
          <cell r="B306" t="str">
            <v>Papeleira metálica TPJ</v>
          </cell>
          <cell r="C306" t="str">
            <v>un</v>
          </cell>
          <cell r="D306">
            <v>20</v>
          </cell>
        </row>
        <row r="307">
          <cell r="A307" t="str">
            <v>248</v>
          </cell>
          <cell r="B307" t="str">
            <v>Parafuso 110mm com arruela</v>
          </cell>
          <cell r="C307" t="str">
            <v>un</v>
          </cell>
          <cell r="D307">
            <v>0.22</v>
          </cell>
        </row>
        <row r="308">
          <cell r="A308" t="str">
            <v>249</v>
          </cell>
          <cell r="B308" t="str">
            <v>Parafuso 4,8x45</v>
          </cell>
          <cell r="C308" t="str">
            <v>un</v>
          </cell>
          <cell r="D308">
            <v>0.05</v>
          </cell>
          <cell r="E308" t="str">
            <v>Incluindo encargos sociais</v>
          </cell>
          <cell r="F308">
            <v>4.18</v>
          </cell>
        </row>
        <row r="309">
          <cell r="A309" t="str">
            <v>250</v>
          </cell>
          <cell r="B309" t="str">
            <v>Parafuso 5/16x50 com arruela</v>
          </cell>
          <cell r="C309" t="str">
            <v>un</v>
          </cell>
          <cell r="D309">
            <v>0.18</v>
          </cell>
        </row>
        <row r="310">
          <cell r="A310" t="str">
            <v>398</v>
          </cell>
          <cell r="B310" t="str">
            <v>Parafuso e bucha</v>
          </cell>
          <cell r="C310" t="str">
            <v>un</v>
          </cell>
          <cell r="D310">
            <v>0.1</v>
          </cell>
          <cell r="E310" t="str">
            <v>Incluindo encargos sociais</v>
          </cell>
          <cell r="F310">
            <v>4.18</v>
          </cell>
        </row>
        <row r="311">
          <cell r="A311" t="str">
            <v>401</v>
          </cell>
          <cell r="B311" t="str">
            <v>Parafuso niquelado com bucha</v>
          </cell>
          <cell r="C311" t="str">
            <v>un</v>
          </cell>
          <cell r="D311">
            <v>0.8</v>
          </cell>
          <cell r="E311" t="str">
            <v>Incluindo encargos sociais</v>
          </cell>
          <cell r="F311">
            <v>4.18</v>
          </cell>
        </row>
        <row r="312">
          <cell r="A312" t="str">
            <v>251</v>
          </cell>
          <cell r="B312" t="str">
            <v>Paralelepípedo granito</v>
          </cell>
          <cell r="C312" t="str">
            <v>un</v>
          </cell>
          <cell r="D312">
            <v>0.4</v>
          </cell>
        </row>
        <row r="313">
          <cell r="A313" t="str">
            <v>252</v>
          </cell>
          <cell r="B313" t="str">
            <v>Pedra de mão</v>
          </cell>
          <cell r="C313" t="str">
            <v>m3</v>
          </cell>
          <cell r="D313">
            <v>13.6</v>
          </cell>
        </row>
        <row r="314">
          <cell r="A314" t="str">
            <v>253</v>
          </cell>
          <cell r="B314" t="str">
            <v>Pedra dupla</v>
          </cell>
          <cell r="C314" t="str">
            <v>un</v>
          </cell>
          <cell r="D314">
            <v>1</v>
          </cell>
          <cell r="E314" t="str">
            <v>(18x18x22)cm</v>
          </cell>
        </row>
        <row r="315">
          <cell r="A315" t="str">
            <v>254</v>
          </cell>
          <cell r="B315" t="str">
            <v>Pedreiro</v>
          </cell>
          <cell r="C315" t="str">
            <v>h</v>
          </cell>
          <cell r="D315">
            <v>2.05</v>
          </cell>
          <cell r="E315" t="str">
            <v>Incluindo encargos sociais</v>
          </cell>
          <cell r="F315">
            <v>1.82</v>
          </cell>
        </row>
        <row r="316">
          <cell r="A316" t="str">
            <v>443</v>
          </cell>
          <cell r="B316" t="str">
            <v>Pedrisco limpo</v>
          </cell>
          <cell r="C316" t="str">
            <v>m3</v>
          </cell>
          <cell r="D316">
            <v>35</v>
          </cell>
          <cell r="E316" t="str">
            <v>Incluindo encargos sociais</v>
          </cell>
          <cell r="F316">
            <v>2.12</v>
          </cell>
        </row>
        <row r="317">
          <cell r="A317" t="str">
            <v>397</v>
          </cell>
          <cell r="B317" t="str">
            <v>Perfil de alumínio</v>
          </cell>
          <cell r="C317" t="str">
            <v>ml</v>
          </cell>
          <cell r="D317">
            <v>4</v>
          </cell>
          <cell r="E317" t="str">
            <v>0,016h/m3</v>
          </cell>
        </row>
        <row r="318">
          <cell r="A318" t="str">
            <v>456</v>
          </cell>
          <cell r="B318" t="str">
            <v>Perfil N-19</v>
          </cell>
          <cell r="C318" t="str">
            <v>ml</v>
          </cell>
          <cell r="D318">
            <v>1.1</v>
          </cell>
          <cell r="E318" t="str">
            <v>Geral para fixação das placas divilux</v>
          </cell>
          <cell r="F318">
            <v>2.12</v>
          </cell>
        </row>
        <row r="319">
          <cell r="A319" t="str">
            <v>457</v>
          </cell>
          <cell r="B319" t="str">
            <v>Perfil NTR</v>
          </cell>
          <cell r="C319" t="str">
            <v>ml</v>
          </cell>
          <cell r="D319">
            <v>1.3</v>
          </cell>
          <cell r="E319" t="str">
            <v>Acabamento para divisória divilux</v>
          </cell>
          <cell r="F319">
            <v>2.12</v>
          </cell>
        </row>
        <row r="320">
          <cell r="A320" t="str">
            <v>255</v>
          </cell>
          <cell r="B320" t="str">
            <v>Perfuratriz manual</v>
          </cell>
          <cell r="C320" t="str">
            <v>d</v>
          </cell>
          <cell r="D320">
            <v>36</v>
          </cell>
          <cell r="E320" t="str">
            <v>Incluindo encargos sociais</v>
          </cell>
          <cell r="F320">
            <v>2.12</v>
          </cell>
        </row>
        <row r="321">
          <cell r="A321" t="str">
            <v>256</v>
          </cell>
          <cell r="B321" t="str">
            <v>Pino de aço 1/4 (6,35)x250</v>
          </cell>
          <cell r="C321" t="str">
            <v>un</v>
          </cell>
          <cell r="D321">
            <v>0.4</v>
          </cell>
          <cell r="E321" t="str">
            <v>(17telhas/m2)</v>
          </cell>
          <cell r="F321">
            <v>2.12</v>
          </cell>
        </row>
        <row r="322">
          <cell r="A322" t="str">
            <v>257</v>
          </cell>
          <cell r="B322" t="str">
            <v>Pintor</v>
          </cell>
          <cell r="C322" t="str">
            <v>h</v>
          </cell>
          <cell r="D322">
            <v>1.76</v>
          </cell>
          <cell r="E322" t="str">
            <v>Incluindo encargos sociais</v>
          </cell>
          <cell r="F322">
            <v>2.12</v>
          </cell>
        </row>
        <row r="323">
          <cell r="A323" t="str">
            <v>258</v>
          </cell>
          <cell r="B323" t="str">
            <v>Piso cerâmico 30x30 extra (PEI-4)</v>
          </cell>
          <cell r="C323" t="str">
            <v>m2</v>
          </cell>
          <cell r="D323">
            <v>8</v>
          </cell>
          <cell r="E323" t="str">
            <v> </v>
          </cell>
          <cell r="F323">
            <v>2.12</v>
          </cell>
        </row>
        <row r="324">
          <cell r="A324" t="str">
            <v>259</v>
          </cell>
          <cell r="B324" t="str">
            <v>Piso vinílico 30x30x0,2cm</v>
          </cell>
          <cell r="C324" t="str">
            <v>m2</v>
          </cell>
          <cell r="D324">
            <v>9.4</v>
          </cell>
        </row>
        <row r="325">
          <cell r="A325" t="str">
            <v>260</v>
          </cell>
          <cell r="B325" t="str">
            <v>Placa da obra pintada</v>
          </cell>
          <cell r="C325" t="str">
            <v>m2</v>
          </cell>
          <cell r="D325">
            <v>70</v>
          </cell>
        </row>
        <row r="326">
          <cell r="A326" t="str">
            <v>261</v>
          </cell>
          <cell r="B326" t="str">
            <v>Plafon com globo leitoso</v>
          </cell>
          <cell r="C326" t="str">
            <v>un</v>
          </cell>
          <cell r="D326">
            <v>7</v>
          </cell>
        </row>
        <row r="327">
          <cell r="A327" t="str">
            <v>262</v>
          </cell>
          <cell r="B327" t="str">
            <v>Poliuretano 3cm</v>
          </cell>
          <cell r="C327" t="str">
            <v>m2</v>
          </cell>
          <cell r="D327">
            <v>3.8</v>
          </cell>
        </row>
        <row r="328">
          <cell r="A328" t="str">
            <v>263</v>
          </cell>
          <cell r="B328" t="str">
            <v>Porta alu. 400x240 fosco</v>
          </cell>
          <cell r="C328" t="str">
            <v>un</v>
          </cell>
          <cell r="D328">
            <v>1392</v>
          </cell>
          <cell r="E328" t="str">
            <v>anodizado+15%, eletrostática+30%</v>
          </cell>
        </row>
        <row r="329">
          <cell r="A329" t="str">
            <v>422</v>
          </cell>
          <cell r="B329" t="str">
            <v>Porta de alumínio e vidro</v>
          </cell>
          <cell r="C329" t="str">
            <v>m2</v>
          </cell>
          <cell r="D329">
            <v>145</v>
          </cell>
          <cell r="E329" t="str">
            <v>(26telhas/m2</v>
          </cell>
        </row>
        <row r="330">
          <cell r="A330" t="str">
            <v>421</v>
          </cell>
          <cell r="B330" t="str">
            <v>Porta de alumínio tipo veneziana</v>
          </cell>
          <cell r="C330" t="str">
            <v>m2</v>
          </cell>
          <cell r="D330">
            <v>135</v>
          </cell>
          <cell r="E330" t="str">
            <v>Incluindo encargos sociais</v>
          </cell>
          <cell r="F330">
            <v>1.82</v>
          </cell>
        </row>
        <row r="331">
          <cell r="A331" t="str">
            <v>264</v>
          </cell>
          <cell r="B331" t="str">
            <v>Porta externa 100x210</v>
          </cell>
          <cell r="C331" t="str">
            <v>un</v>
          </cell>
          <cell r="D331">
            <v>95</v>
          </cell>
          <cell r="E331" t="str">
            <v>(18x18x22)cm</v>
          </cell>
        </row>
        <row r="332">
          <cell r="A332" t="str">
            <v>265</v>
          </cell>
          <cell r="B332" t="str">
            <v>Porta externa 80x210</v>
          </cell>
          <cell r="C332" t="str">
            <v>un</v>
          </cell>
          <cell r="D332">
            <v>70</v>
          </cell>
          <cell r="E332" t="str">
            <v>Incluindo encargos sociais</v>
          </cell>
          <cell r="F332">
            <v>1.82</v>
          </cell>
        </row>
        <row r="333">
          <cell r="A333" t="str">
            <v>266</v>
          </cell>
          <cell r="B333" t="str">
            <v>Porta externa 90x210</v>
          </cell>
          <cell r="C333" t="str">
            <v>un</v>
          </cell>
          <cell r="D333">
            <v>85</v>
          </cell>
          <cell r="E333" t="str">
            <v>(18x18x22)cm</v>
          </cell>
        </row>
        <row r="334">
          <cell r="A334" t="str">
            <v>267</v>
          </cell>
          <cell r="B334" t="str">
            <v>Porta interna semioca 100x210</v>
          </cell>
          <cell r="C334" t="str">
            <v>un</v>
          </cell>
          <cell r="D334">
            <v>58</v>
          </cell>
          <cell r="E334" t="str">
            <v>(18x18x22)cm</v>
          </cell>
          <cell r="F334">
            <v>1.82</v>
          </cell>
        </row>
        <row r="335">
          <cell r="A335" t="str">
            <v>268</v>
          </cell>
          <cell r="B335" t="str">
            <v>Porta interna semioca 60x210</v>
          </cell>
          <cell r="C335" t="str">
            <v>un</v>
          </cell>
          <cell r="D335">
            <v>40</v>
          </cell>
          <cell r="E335" t="str">
            <v>Geral para fixação das placas divilux</v>
          </cell>
          <cell r="F335">
            <v>1.82</v>
          </cell>
        </row>
        <row r="336">
          <cell r="A336" t="str">
            <v>269</v>
          </cell>
          <cell r="B336" t="str">
            <v>Porta interna semioca 70x210</v>
          </cell>
          <cell r="C336" t="str">
            <v>un</v>
          </cell>
          <cell r="D336">
            <v>41</v>
          </cell>
          <cell r="E336" t="str">
            <v>Acabamento para divisória divilux</v>
          </cell>
        </row>
        <row r="337">
          <cell r="A337" t="str">
            <v>270</v>
          </cell>
          <cell r="B337" t="str">
            <v>Porta interna semioca 80x210</v>
          </cell>
          <cell r="C337" t="str">
            <v>un</v>
          </cell>
          <cell r="D337">
            <v>42</v>
          </cell>
          <cell r="E337" t="str">
            <v>Geral para fixação das placas divilux</v>
          </cell>
        </row>
        <row r="338">
          <cell r="A338" t="str">
            <v>271</v>
          </cell>
          <cell r="B338" t="str">
            <v>Porta interna semioca 90x210</v>
          </cell>
          <cell r="C338" t="str">
            <v>un</v>
          </cell>
          <cell r="D338">
            <v>55</v>
          </cell>
          <cell r="E338" t="str">
            <v>consumo médio p/ galão = 35,00m2</v>
          </cell>
        </row>
        <row r="339">
          <cell r="A339" t="str">
            <v>272</v>
          </cell>
          <cell r="B339" t="str">
            <v>Porta venez. alu. 70x210 fosco</v>
          </cell>
          <cell r="C339" t="str">
            <v>un</v>
          </cell>
          <cell r="D339">
            <v>198.45</v>
          </cell>
          <cell r="E339" t="str">
            <v>anodizado+15%, eletrostática+30%</v>
          </cell>
          <cell r="F339">
            <v>2.12</v>
          </cell>
        </row>
        <row r="340">
          <cell r="A340" t="str">
            <v>396</v>
          </cell>
          <cell r="B340" t="str">
            <v>Portão ferro zincado</v>
          </cell>
          <cell r="C340" t="str">
            <v>m2</v>
          </cell>
          <cell r="D340">
            <v>40</v>
          </cell>
          <cell r="E340" t="str">
            <v> </v>
          </cell>
        </row>
        <row r="341">
          <cell r="A341" t="str">
            <v>273</v>
          </cell>
          <cell r="B341" t="str">
            <v>Poste de concreto 6,00m</v>
          </cell>
          <cell r="C341" t="str">
            <v>un</v>
          </cell>
          <cell r="D341">
            <v>68</v>
          </cell>
          <cell r="E341" t="str">
            <v>Incluindo encargos sociais</v>
          </cell>
          <cell r="F341">
            <v>2.12</v>
          </cell>
        </row>
        <row r="342">
          <cell r="A342" t="str">
            <v>438</v>
          </cell>
          <cell r="B342" t="str">
            <v>Poste de eucalipto autoclavado 20cm</v>
          </cell>
          <cell r="C342" t="str">
            <v>ml</v>
          </cell>
          <cell r="D342">
            <v>7</v>
          </cell>
          <cell r="E342" t="str">
            <v>base(18-21) topo(13-17)</v>
          </cell>
          <cell r="F342">
            <v>2.12</v>
          </cell>
        </row>
        <row r="343">
          <cell r="A343" t="str">
            <v>437</v>
          </cell>
          <cell r="B343" t="str">
            <v>Poste de eucalipto autoclavado 30cm </v>
          </cell>
          <cell r="C343" t="str">
            <v>ml</v>
          </cell>
          <cell r="D343">
            <v>10</v>
          </cell>
          <cell r="E343" t="str">
            <v>base(23-28) topo(15-21)</v>
          </cell>
        </row>
        <row r="344">
          <cell r="A344" t="str">
            <v>274</v>
          </cell>
          <cell r="B344" t="str">
            <v>Prego 13x15</v>
          </cell>
          <cell r="C344" t="str">
            <v>kg</v>
          </cell>
          <cell r="D344">
            <v>1.7</v>
          </cell>
        </row>
        <row r="345">
          <cell r="A345" t="str">
            <v>275</v>
          </cell>
          <cell r="B345" t="str">
            <v>Prego 17x27</v>
          </cell>
          <cell r="C345" t="str">
            <v>kg</v>
          </cell>
          <cell r="D345">
            <v>1.4</v>
          </cell>
          <cell r="E345" t="str">
            <v>anodizado+15%, eletrostática+30%</v>
          </cell>
        </row>
        <row r="346">
          <cell r="A346" t="str">
            <v>276</v>
          </cell>
          <cell r="B346" t="str">
            <v>Prego de aço zincado com arruela</v>
          </cell>
          <cell r="C346" t="str">
            <v>un</v>
          </cell>
          <cell r="D346">
            <v>0.18</v>
          </cell>
          <cell r="E346" t="str">
            <v>Pré-fabricadas</v>
          </cell>
        </row>
        <row r="347">
          <cell r="A347" t="str">
            <v>435</v>
          </cell>
          <cell r="B347" t="str">
            <v>Projetor reto para lâmpada halógena</v>
          </cell>
          <cell r="C347" t="str">
            <v>un</v>
          </cell>
          <cell r="D347">
            <v>21.89</v>
          </cell>
          <cell r="E347" t="str">
            <v>anodizado+15%, eletrostática+30%</v>
          </cell>
        </row>
        <row r="348">
          <cell r="A348" t="str">
            <v>277</v>
          </cell>
          <cell r="B348" t="str">
            <v>Quadro medição alu. monofásico</v>
          </cell>
          <cell r="C348" t="str">
            <v>un</v>
          </cell>
          <cell r="D348">
            <v>16</v>
          </cell>
          <cell r="E348" t="str">
            <v>anodizado+15%, eletrostática+30%</v>
          </cell>
        </row>
        <row r="349">
          <cell r="A349" t="str">
            <v>278</v>
          </cell>
          <cell r="B349" t="str">
            <v>Quadro medição alu. trifásico</v>
          </cell>
          <cell r="C349" t="str">
            <v>un</v>
          </cell>
          <cell r="D349">
            <v>35</v>
          </cell>
          <cell r="E349" t="str">
            <v>Pré-fabricadas</v>
          </cell>
        </row>
        <row r="350">
          <cell r="A350" t="str">
            <v>279</v>
          </cell>
          <cell r="B350" t="str">
            <v>Ralo sifonado 100x40</v>
          </cell>
          <cell r="C350" t="str">
            <v>un</v>
          </cell>
          <cell r="D350">
            <v>3.33</v>
          </cell>
        </row>
        <row r="351">
          <cell r="A351" t="str">
            <v>280</v>
          </cell>
          <cell r="B351" t="str">
            <v>Reator de partida rápida 1x20w</v>
          </cell>
          <cell r="C351" t="str">
            <v>un</v>
          </cell>
          <cell r="D351">
            <v>10</v>
          </cell>
        </row>
        <row r="352">
          <cell r="A352" t="str">
            <v>281</v>
          </cell>
          <cell r="B352" t="str">
            <v>Reator de partida rápida 1x40</v>
          </cell>
          <cell r="C352" t="str">
            <v>un</v>
          </cell>
          <cell r="D352">
            <v>10</v>
          </cell>
        </row>
        <row r="353">
          <cell r="A353" t="str">
            <v>282</v>
          </cell>
          <cell r="B353" t="str">
            <v>Reator de partida rápida 2x20w</v>
          </cell>
          <cell r="C353" t="str">
            <v>un</v>
          </cell>
          <cell r="D353">
            <v>12.14</v>
          </cell>
        </row>
        <row r="354">
          <cell r="A354" t="str">
            <v>283</v>
          </cell>
          <cell r="B354" t="str">
            <v>Reator de partida rápida 2x40w</v>
          </cell>
          <cell r="C354" t="str">
            <v>un</v>
          </cell>
          <cell r="D354">
            <v>12.14</v>
          </cell>
        </row>
        <row r="355">
          <cell r="A355" t="str">
            <v>432</v>
          </cell>
          <cell r="B355" t="str">
            <v>Refleor de alumínio</v>
          </cell>
          <cell r="C355" t="str">
            <v>un</v>
          </cell>
          <cell r="D355">
            <v>35</v>
          </cell>
        </row>
        <row r="356">
          <cell r="A356" t="str">
            <v>284</v>
          </cell>
          <cell r="B356" t="str">
            <v>Registro de gaveta 1 1/2 bruto</v>
          </cell>
          <cell r="C356" t="str">
            <v>un</v>
          </cell>
          <cell r="D356">
            <v>15.34</v>
          </cell>
        </row>
        <row r="357">
          <cell r="A357" t="str">
            <v>285</v>
          </cell>
          <cell r="B357" t="str">
            <v>Registro de gaveta 1 bruto</v>
          </cell>
          <cell r="C357" t="str">
            <v>un</v>
          </cell>
          <cell r="D357">
            <v>13.35</v>
          </cell>
        </row>
        <row r="358">
          <cell r="A358" t="str">
            <v>286</v>
          </cell>
          <cell r="B358" t="str">
            <v>Registro de gaveta 2 1/2 bruto</v>
          </cell>
          <cell r="C358" t="str">
            <v>un</v>
          </cell>
          <cell r="D358">
            <v>56.5</v>
          </cell>
          <cell r="E358" t="str">
            <v>anodizado+15%, eletrostática+30%</v>
          </cell>
        </row>
        <row r="359">
          <cell r="A359" t="str">
            <v>287</v>
          </cell>
          <cell r="B359" t="str">
            <v>Registro de gaveta 3/4 canopla</v>
          </cell>
          <cell r="C359" t="str">
            <v>un</v>
          </cell>
          <cell r="D359">
            <v>19</v>
          </cell>
        </row>
        <row r="360">
          <cell r="A360" t="str">
            <v>288</v>
          </cell>
          <cell r="B360" t="str">
            <v>Registro de pressão 3/4 canopla</v>
          </cell>
          <cell r="C360" t="str">
            <v>un</v>
          </cell>
          <cell r="D360">
            <v>19</v>
          </cell>
          <cell r="E360" t="str">
            <v>anodizado+15%, eletrostática+30%</v>
          </cell>
        </row>
        <row r="361">
          <cell r="A361" t="str">
            <v>289</v>
          </cell>
          <cell r="B361" t="str">
            <v>Rejunte preto junta larga</v>
          </cell>
          <cell r="C361" t="str">
            <v>kg</v>
          </cell>
          <cell r="D361">
            <v>1.2</v>
          </cell>
          <cell r="E361" t="str">
            <v>base(18-21) topo(13-17)</v>
          </cell>
        </row>
        <row r="362">
          <cell r="A362" t="str">
            <v>290</v>
          </cell>
          <cell r="B362" t="str">
            <v>Resina acrílica</v>
          </cell>
          <cell r="C362" t="str">
            <v>li</v>
          </cell>
          <cell r="D362">
            <v>4.5</v>
          </cell>
          <cell r="E362" t="str">
            <v>base(23-28) topo(15-21)</v>
          </cell>
        </row>
        <row r="363">
          <cell r="A363" t="str">
            <v>415</v>
          </cell>
          <cell r="B363" t="str">
            <v>Retroescavadeira</v>
          </cell>
          <cell r="C363" t="str">
            <v>d</v>
          </cell>
          <cell r="D363">
            <v>235</v>
          </cell>
          <cell r="E363" t="str">
            <v>base(18-21) topo(13-17)</v>
          </cell>
        </row>
        <row r="364">
          <cell r="A364" t="str">
            <v>291</v>
          </cell>
          <cell r="B364" t="str">
            <v>Rodaforro de PVC para forro</v>
          </cell>
          <cell r="C364" t="str">
            <v>ml</v>
          </cell>
          <cell r="D364">
            <v>1.5</v>
          </cell>
          <cell r="E364" t="str">
            <v>base(18-21) topo(13-17)</v>
          </cell>
        </row>
        <row r="365">
          <cell r="A365" t="str">
            <v>292</v>
          </cell>
          <cell r="B365" t="str">
            <v>Rodapé de madeira 7cm</v>
          </cell>
          <cell r="C365" t="str">
            <v>ml</v>
          </cell>
          <cell r="D365">
            <v>1.7</v>
          </cell>
          <cell r="E365" t="str">
            <v>base(23-28) topo(15-21)</v>
          </cell>
        </row>
        <row r="366">
          <cell r="A366" t="str">
            <v>293</v>
          </cell>
          <cell r="B366" t="str">
            <v>Rolo compactador</v>
          </cell>
          <cell r="C366" t="str">
            <v>d</v>
          </cell>
          <cell r="D366">
            <v>88</v>
          </cell>
        </row>
        <row r="367">
          <cell r="A367" t="str">
            <v>294</v>
          </cell>
          <cell r="B367" t="str">
            <v>Saboneteira de louça 15x15</v>
          </cell>
          <cell r="C367" t="str">
            <v>un</v>
          </cell>
          <cell r="D367">
            <v>5.53</v>
          </cell>
        </row>
        <row r="368">
          <cell r="A368" t="str">
            <v>295</v>
          </cell>
          <cell r="B368" t="str">
            <v>Saboneteira giratória</v>
          </cell>
          <cell r="C368" t="str">
            <v>un</v>
          </cell>
          <cell r="D368">
            <v>8</v>
          </cell>
        </row>
        <row r="369">
          <cell r="A369" t="str">
            <v>296</v>
          </cell>
          <cell r="B369" t="str">
            <v>Saboneteira plástica refil 800ml</v>
          </cell>
          <cell r="C369" t="str">
            <v>un</v>
          </cell>
          <cell r="D369">
            <v>20</v>
          </cell>
        </row>
        <row r="370">
          <cell r="A370" t="str">
            <v>297</v>
          </cell>
          <cell r="B370" t="str">
            <v>Saibro - posto obra</v>
          </cell>
          <cell r="C370" t="str">
            <v>m3</v>
          </cell>
          <cell r="D370">
            <v>6.5</v>
          </cell>
          <cell r="E370" t="str">
            <v>Sem empolamento</v>
          </cell>
        </row>
        <row r="371">
          <cell r="A371" t="str">
            <v>298</v>
          </cell>
          <cell r="B371" t="str">
            <v>Selador acrílico</v>
          </cell>
          <cell r="C371" t="str">
            <v>li</v>
          </cell>
          <cell r="D371">
            <v>2.5</v>
          </cell>
        </row>
        <row r="372">
          <cell r="A372" t="str">
            <v>299</v>
          </cell>
          <cell r="B372" t="str">
            <v>Selador PVA</v>
          </cell>
          <cell r="C372" t="str">
            <v>li</v>
          </cell>
          <cell r="D372">
            <v>2</v>
          </cell>
        </row>
        <row r="373">
          <cell r="A373" t="str">
            <v>300</v>
          </cell>
          <cell r="B373" t="str">
            <v>Servente</v>
          </cell>
          <cell r="C373" t="str">
            <v>h</v>
          </cell>
          <cell r="D373">
            <v>1.24</v>
          </cell>
          <cell r="E373" t="str">
            <v>Incluindo encargos sociais</v>
          </cell>
          <cell r="F373">
            <v>1.3</v>
          </cell>
        </row>
        <row r="374">
          <cell r="A374" t="str">
            <v>301</v>
          </cell>
          <cell r="B374" t="str">
            <v>Sikadur 32</v>
          </cell>
          <cell r="C374" t="str">
            <v>kg</v>
          </cell>
          <cell r="D374">
            <v>11.26</v>
          </cell>
        </row>
        <row r="375">
          <cell r="A375" t="str">
            <v>302</v>
          </cell>
          <cell r="B375" t="str">
            <v>Silicone líquido</v>
          </cell>
          <cell r="C375" t="str">
            <v>li</v>
          </cell>
          <cell r="D375">
            <v>6.3</v>
          </cell>
        </row>
        <row r="376">
          <cell r="A376" t="str">
            <v>303</v>
          </cell>
          <cell r="B376" t="str">
            <v>Solvente</v>
          </cell>
          <cell r="C376" t="str">
            <v>li</v>
          </cell>
          <cell r="D376">
            <v>2.5</v>
          </cell>
          <cell r="E376" t="str">
            <v>consumo médio p/ balde = 100,00m2</v>
          </cell>
        </row>
        <row r="377">
          <cell r="A377" t="str">
            <v>304</v>
          </cell>
          <cell r="B377" t="str">
            <v>Sumidouro 0,90x0,90</v>
          </cell>
          <cell r="C377" t="str">
            <v>un</v>
          </cell>
          <cell r="D377">
            <v>30</v>
          </cell>
        </row>
        <row r="378">
          <cell r="A378" t="str">
            <v>305</v>
          </cell>
          <cell r="B378" t="str">
            <v>Suporte de para-raio</v>
          </cell>
          <cell r="C378" t="str">
            <v>un</v>
          </cell>
          <cell r="D378">
            <v>1.6</v>
          </cell>
        </row>
        <row r="379">
          <cell r="A379" t="str">
            <v>306</v>
          </cell>
          <cell r="B379" t="str">
            <v>Suporte de PVC para calha</v>
          </cell>
          <cell r="C379" t="str">
            <v>un</v>
          </cell>
          <cell r="D379">
            <v>19</v>
          </cell>
        </row>
        <row r="380">
          <cell r="A380" t="str">
            <v>307</v>
          </cell>
          <cell r="B380" t="str">
            <v>Suporte zincado para calha PVC</v>
          </cell>
          <cell r="C380" t="str">
            <v>un</v>
          </cell>
          <cell r="D380">
            <v>1.2</v>
          </cell>
        </row>
        <row r="381">
          <cell r="A381" t="str">
            <v>308</v>
          </cell>
          <cell r="B381" t="str">
            <v>Tábua de assoalho 15x2,5</v>
          </cell>
          <cell r="C381" t="str">
            <v>m2</v>
          </cell>
          <cell r="D381">
            <v>16.1</v>
          </cell>
        </row>
        <row r="382">
          <cell r="A382" t="str">
            <v>309</v>
          </cell>
          <cell r="B382" t="str">
            <v>Taco de madeira 7x21</v>
          </cell>
          <cell r="C382" t="str">
            <v>m2</v>
          </cell>
          <cell r="D382">
            <v>10.5</v>
          </cell>
        </row>
        <row r="383">
          <cell r="A383" t="str">
            <v>464</v>
          </cell>
          <cell r="B383" t="str">
            <v>Tampa circular de FF 60</v>
          </cell>
          <cell r="C383" t="str">
            <v>un</v>
          </cell>
          <cell r="D383">
            <v>100</v>
          </cell>
        </row>
        <row r="384">
          <cell r="A384" t="str">
            <v>310</v>
          </cell>
          <cell r="B384" t="str">
            <v>Tampo circular ferro 600mm</v>
          </cell>
          <cell r="C384" t="str">
            <v>un</v>
          </cell>
          <cell r="D384">
            <v>97.05</v>
          </cell>
        </row>
        <row r="385">
          <cell r="A385" t="str">
            <v>405</v>
          </cell>
          <cell r="B385" t="str">
            <v>Tampo de granito mel</v>
          </cell>
          <cell r="C385" t="str">
            <v>ml</v>
          </cell>
          <cell r="D385">
            <v>90</v>
          </cell>
        </row>
        <row r="386">
          <cell r="A386" t="str">
            <v>311</v>
          </cell>
          <cell r="B386" t="str">
            <v>Tampo de mármore 60x3cm</v>
          </cell>
          <cell r="C386" t="str">
            <v>ml</v>
          </cell>
          <cell r="D386">
            <v>50</v>
          </cell>
        </row>
        <row r="387">
          <cell r="A387" t="str">
            <v>312</v>
          </cell>
          <cell r="B387" t="str">
            <v>Tampo inoxidável 1,20x60 cuba sim.</v>
          </cell>
          <cell r="C387" t="str">
            <v>un</v>
          </cell>
          <cell r="D387">
            <v>120</v>
          </cell>
        </row>
        <row r="388">
          <cell r="A388" t="str">
            <v>313</v>
          </cell>
          <cell r="B388" t="str">
            <v>Tampo inoxidável 180x60 cuba dupla</v>
          </cell>
          <cell r="C388" t="str">
            <v>un</v>
          </cell>
          <cell r="D388">
            <v>173.2</v>
          </cell>
        </row>
        <row r="389">
          <cell r="A389" t="str">
            <v>314</v>
          </cell>
          <cell r="B389" t="str">
            <v>Tanque de louça com coluna 65x57</v>
          </cell>
          <cell r="C389" t="str">
            <v>un</v>
          </cell>
          <cell r="D389">
            <v>81</v>
          </cell>
          <cell r="E389" t="str">
            <v>Sem empolamento</v>
          </cell>
        </row>
        <row r="390">
          <cell r="A390" t="str">
            <v>315</v>
          </cell>
          <cell r="B390" t="str">
            <v>Tanque pré-moldado de concreto 80x70</v>
          </cell>
          <cell r="C390" t="str">
            <v>un</v>
          </cell>
          <cell r="D390">
            <v>29.3</v>
          </cell>
        </row>
        <row r="391">
          <cell r="A391" t="str">
            <v>316</v>
          </cell>
          <cell r="B391" t="str">
            <v>Tela arame galvanizado malha 7  fio 12</v>
          </cell>
          <cell r="C391" t="str">
            <v>m2</v>
          </cell>
          <cell r="D391">
            <v>4</v>
          </cell>
          <cell r="E391" t="str">
            <v>Sem empolamento</v>
          </cell>
        </row>
        <row r="392">
          <cell r="A392" t="str">
            <v>317</v>
          </cell>
          <cell r="B392" t="str">
            <v>Tela galvanizada OTIZ malha 3,5 fio 10</v>
          </cell>
          <cell r="C392" t="str">
            <v>m2</v>
          </cell>
          <cell r="D392">
            <v>9</v>
          </cell>
          <cell r="E392" t="str">
            <v>Incluindo encargos sociais</v>
          </cell>
          <cell r="F392">
            <v>1.3</v>
          </cell>
        </row>
        <row r="393">
          <cell r="A393" t="str">
            <v>318</v>
          </cell>
          <cell r="B393" t="str">
            <v>Tela galvanizada OTIZ malha 5 fio 10</v>
          </cell>
          <cell r="C393" t="str">
            <v>m2</v>
          </cell>
          <cell r="D393">
            <v>7.8</v>
          </cell>
        </row>
        <row r="394">
          <cell r="A394" t="str">
            <v>319</v>
          </cell>
          <cell r="B394" t="str">
            <v>Tela soldada CA-60 4,2mm 10x10</v>
          </cell>
          <cell r="C394" t="str">
            <v>m2</v>
          </cell>
          <cell r="D394">
            <v>2.53</v>
          </cell>
          <cell r="E394" t="str">
            <v>Incluindo encargos sociais</v>
          </cell>
          <cell r="F394">
            <v>1.3</v>
          </cell>
        </row>
        <row r="395">
          <cell r="A395" t="str">
            <v>320</v>
          </cell>
          <cell r="B395" t="str">
            <v>Telha alumínio ondulada 0,6mm</v>
          </cell>
          <cell r="C395" t="str">
            <v>ml</v>
          </cell>
          <cell r="D395">
            <v>11.23</v>
          </cell>
          <cell r="E395" t="str">
            <v>consumo médio p/ balde = 100,00m2</v>
          </cell>
          <cell r="F395">
            <v>1.3</v>
          </cell>
        </row>
        <row r="396">
          <cell r="A396" t="str">
            <v>321</v>
          </cell>
          <cell r="B396" t="str">
            <v>Telha capa/canal</v>
          </cell>
          <cell r="C396" t="str">
            <v>un</v>
          </cell>
          <cell r="D396">
            <v>0.22</v>
          </cell>
          <cell r="E396" t="str">
            <v>(16telhas/m2)</v>
          </cell>
        </row>
        <row r="397">
          <cell r="A397" t="str">
            <v>322</v>
          </cell>
          <cell r="B397" t="str">
            <v>Telha colonial</v>
          </cell>
          <cell r="C397" t="str">
            <v>un</v>
          </cell>
          <cell r="D397">
            <v>0.22</v>
          </cell>
          <cell r="E397" t="str">
            <v>(25telhas/m2)</v>
          </cell>
        </row>
        <row r="398">
          <cell r="A398" t="str">
            <v>323</v>
          </cell>
          <cell r="B398" t="str">
            <v>Telha de aço zincado trapez. 0,5mm</v>
          </cell>
          <cell r="C398" t="str">
            <v>ml</v>
          </cell>
          <cell r="D398">
            <v>6</v>
          </cell>
          <cell r="E398" t="str">
            <v>consumo médio p/ balde = 100,00m2</v>
          </cell>
        </row>
        <row r="399">
          <cell r="A399" t="str">
            <v>324</v>
          </cell>
          <cell r="B399" t="str">
            <v>Telha fibrocimento kalheta</v>
          </cell>
          <cell r="C399" t="str">
            <v>m2</v>
          </cell>
          <cell r="D399">
            <v>17.08</v>
          </cell>
        </row>
        <row r="400">
          <cell r="A400" t="str">
            <v>325</v>
          </cell>
          <cell r="B400" t="str">
            <v>Telha fibrocimento kalhetão</v>
          </cell>
          <cell r="C400" t="str">
            <v>m2</v>
          </cell>
          <cell r="D400">
            <v>11.65</v>
          </cell>
        </row>
        <row r="401">
          <cell r="A401" t="str">
            <v>326</v>
          </cell>
          <cell r="B401" t="str">
            <v>Telha fibrocimento ond. 4mm</v>
          </cell>
          <cell r="C401" t="str">
            <v>m2</v>
          </cell>
          <cell r="D401">
            <v>3</v>
          </cell>
        </row>
        <row r="402">
          <cell r="A402" t="str">
            <v>327</v>
          </cell>
          <cell r="B402" t="str">
            <v>Telha fibrocimento ond. 6mm</v>
          </cell>
          <cell r="C402" t="str">
            <v>m2</v>
          </cell>
          <cell r="D402">
            <v>4.84</v>
          </cell>
        </row>
        <row r="403">
          <cell r="A403" t="str">
            <v>328</v>
          </cell>
          <cell r="B403" t="str">
            <v>Telha francesa</v>
          </cell>
          <cell r="C403" t="str">
            <v>un</v>
          </cell>
          <cell r="D403">
            <v>0.22</v>
          </cell>
          <cell r="E403" t="str">
            <v>(24telhas/m2)</v>
          </cell>
        </row>
        <row r="404">
          <cell r="A404" t="str">
            <v>329</v>
          </cell>
          <cell r="B404" t="str">
            <v>Telha plan</v>
          </cell>
          <cell r="C404" t="str">
            <v>un</v>
          </cell>
          <cell r="D404">
            <v>0.22</v>
          </cell>
          <cell r="E404" t="str">
            <v>(24telhas/m2</v>
          </cell>
        </row>
        <row r="405">
          <cell r="A405" t="str">
            <v>330</v>
          </cell>
          <cell r="B405" t="str">
            <v>Telhadista</v>
          </cell>
          <cell r="C405" t="str">
            <v>h</v>
          </cell>
          <cell r="D405">
            <v>2.17</v>
          </cell>
          <cell r="E405" t="str">
            <v>Incluindo encargos sociais</v>
          </cell>
          <cell r="F405">
            <v>1.82</v>
          </cell>
        </row>
        <row r="406">
          <cell r="A406" t="str">
            <v>331</v>
          </cell>
          <cell r="B406" t="str">
            <v>Terra vegetal</v>
          </cell>
          <cell r="C406" t="str">
            <v>m3</v>
          </cell>
          <cell r="D406">
            <v>20</v>
          </cell>
        </row>
        <row r="407">
          <cell r="A407" t="str">
            <v>332</v>
          </cell>
          <cell r="B407" t="str">
            <v>Tijolo 6 furos</v>
          </cell>
          <cell r="C407" t="str">
            <v>un</v>
          </cell>
          <cell r="D407">
            <v>0.09</v>
          </cell>
          <cell r="E407" t="str">
            <v>tipo pesado (19x13x9)</v>
          </cell>
        </row>
        <row r="408">
          <cell r="A408" t="str">
            <v>333</v>
          </cell>
          <cell r="B408" t="str">
            <v>Tijolo maciço 5x10x20</v>
          </cell>
          <cell r="C408" t="str">
            <v>un</v>
          </cell>
          <cell r="D408">
            <v>0.09</v>
          </cell>
        </row>
        <row r="409">
          <cell r="A409" t="str">
            <v>334</v>
          </cell>
          <cell r="B409" t="str">
            <v>Tinta a base de betume</v>
          </cell>
          <cell r="C409" t="str">
            <v>kg</v>
          </cell>
          <cell r="D409">
            <v>4.49</v>
          </cell>
        </row>
        <row r="410">
          <cell r="A410" t="str">
            <v>335</v>
          </cell>
          <cell r="B410" t="str">
            <v>Tinta acrílica</v>
          </cell>
          <cell r="C410" t="str">
            <v>li</v>
          </cell>
          <cell r="D410">
            <v>4.7</v>
          </cell>
          <cell r="E410" t="str">
            <v>consumo médio p/ balde = 90,00m2</v>
          </cell>
        </row>
        <row r="411">
          <cell r="A411" t="str">
            <v>336</v>
          </cell>
          <cell r="B411" t="str">
            <v>Tinta esmalte brilhante</v>
          </cell>
          <cell r="C411" t="str">
            <v>li</v>
          </cell>
          <cell r="D411">
            <v>5.63</v>
          </cell>
          <cell r="E411" t="str">
            <v>consumo médio p/ galão = 35,00m2</v>
          </cell>
        </row>
        <row r="412">
          <cell r="A412" t="str">
            <v>442</v>
          </cell>
          <cell r="B412" t="str">
            <v>Tinta esmalte fundo fosco</v>
          </cell>
          <cell r="C412" t="str">
            <v>li</v>
          </cell>
          <cell r="D412">
            <v>6</v>
          </cell>
          <cell r="E412" t="str">
            <v>consumo médio p/ galão = 35,00m2</v>
          </cell>
        </row>
        <row r="413">
          <cell r="A413" t="str">
            <v>337</v>
          </cell>
          <cell r="B413" t="str">
            <v>Tinta mineral impermeável</v>
          </cell>
          <cell r="C413" t="str">
            <v>kg</v>
          </cell>
          <cell r="D413">
            <v>2.93</v>
          </cell>
          <cell r="E413" t="str">
            <v>Tela para cobrir quadras de futebol</v>
          </cell>
        </row>
        <row r="414">
          <cell r="A414" t="str">
            <v>338</v>
          </cell>
          <cell r="B414" t="str">
            <v>Tinta óleo brilhante</v>
          </cell>
          <cell r="C414" t="str">
            <v>li</v>
          </cell>
          <cell r="D414">
            <v>3.88</v>
          </cell>
          <cell r="E414" t="str">
            <v>consumo médio p/ galão = 35,00m2</v>
          </cell>
        </row>
        <row r="415">
          <cell r="A415" t="str">
            <v>339</v>
          </cell>
          <cell r="B415" t="str">
            <v>Tinta óleo fosco fundo</v>
          </cell>
          <cell r="C415" t="str">
            <v>li</v>
          </cell>
          <cell r="D415">
            <v>4.44</v>
          </cell>
          <cell r="E415" t="str">
            <v>consumo médio p/ galão = 35,00m2</v>
          </cell>
        </row>
        <row r="416">
          <cell r="A416" t="str">
            <v>340</v>
          </cell>
          <cell r="B416" t="str">
            <v>Tinta PVA</v>
          </cell>
          <cell r="C416" t="str">
            <v>li</v>
          </cell>
          <cell r="D416">
            <v>3.55</v>
          </cell>
          <cell r="E416" t="str">
            <v>consumo médio p/ balde = 90,00m2</v>
          </cell>
        </row>
        <row r="417">
          <cell r="A417" t="str">
            <v>341</v>
          </cell>
          <cell r="B417" t="str">
            <v>Tinta Zarcão</v>
          </cell>
          <cell r="C417" t="str">
            <v>li</v>
          </cell>
          <cell r="D417">
            <v>6.3</v>
          </cell>
          <cell r="E417" t="str">
            <v>(25telhas/m2)</v>
          </cell>
        </row>
        <row r="418">
          <cell r="A418" t="str">
            <v>342</v>
          </cell>
          <cell r="B418" t="str">
            <v>Tomada embutir com espelho</v>
          </cell>
          <cell r="C418" t="str">
            <v>un</v>
          </cell>
          <cell r="D418">
            <v>3.5</v>
          </cell>
          <cell r="E418" t="str">
            <v>(17telhas/m2)</v>
          </cell>
        </row>
        <row r="419">
          <cell r="A419" t="str">
            <v>343</v>
          </cell>
          <cell r="B419" t="str">
            <v>Tomada especial para chuveiro</v>
          </cell>
          <cell r="C419" t="str">
            <v>un</v>
          </cell>
          <cell r="D419">
            <v>4.5</v>
          </cell>
          <cell r="E419" t="str">
            <v>(17telhas/m2)</v>
          </cell>
        </row>
        <row r="420">
          <cell r="A420" t="str">
            <v>344</v>
          </cell>
          <cell r="B420" t="str">
            <v>Torneira bóia metálica 3/4</v>
          </cell>
          <cell r="C420" t="str">
            <v>un</v>
          </cell>
          <cell r="D420">
            <v>10</v>
          </cell>
          <cell r="E420" t="str">
            <v>(25telhas/m2)</v>
          </cell>
        </row>
        <row r="421">
          <cell r="A421" t="str">
            <v>345</v>
          </cell>
          <cell r="B421" t="str">
            <v>Torneira metálica jardim</v>
          </cell>
          <cell r="C421" t="str">
            <v>un</v>
          </cell>
          <cell r="D421">
            <v>8</v>
          </cell>
        </row>
        <row r="422">
          <cell r="A422" t="str">
            <v>346</v>
          </cell>
          <cell r="B422" t="str">
            <v>Torneira metálica lavatório</v>
          </cell>
          <cell r="C422" t="str">
            <v>un</v>
          </cell>
          <cell r="D422">
            <v>18</v>
          </cell>
        </row>
        <row r="423">
          <cell r="A423" t="str">
            <v>347</v>
          </cell>
          <cell r="B423" t="str">
            <v>Torneira metálica pia</v>
          </cell>
          <cell r="C423" t="str">
            <v>un</v>
          </cell>
          <cell r="D423">
            <v>18</v>
          </cell>
          <cell r="E423" t="str">
            <v>(17telhas/m2)</v>
          </cell>
        </row>
        <row r="424">
          <cell r="A424" t="str">
            <v>348</v>
          </cell>
          <cell r="B424" t="str">
            <v>Torneira metálica tanque</v>
          </cell>
          <cell r="C424" t="str">
            <v>un</v>
          </cell>
          <cell r="D424">
            <v>12</v>
          </cell>
          <cell r="E424" t="str">
            <v>(26telhas/m2</v>
          </cell>
        </row>
        <row r="425">
          <cell r="A425" t="str">
            <v>349</v>
          </cell>
          <cell r="B425" t="str">
            <v>Trator de esteira</v>
          </cell>
          <cell r="C425" t="str">
            <v>h</v>
          </cell>
          <cell r="D425">
            <v>45</v>
          </cell>
          <cell r="E425" t="str">
            <v>Incluindo encargos sociais</v>
          </cell>
          <cell r="F425">
            <v>1.82</v>
          </cell>
        </row>
        <row r="426">
          <cell r="A426" t="str">
            <v>350</v>
          </cell>
          <cell r="B426" t="str">
            <v>Tubo cobre 15mm</v>
          </cell>
          <cell r="C426" t="str">
            <v>ml</v>
          </cell>
          <cell r="D426">
            <v>3</v>
          </cell>
          <cell r="E426" t="str">
            <v>(17telhas/m2)</v>
          </cell>
        </row>
        <row r="427">
          <cell r="A427" t="str">
            <v>351</v>
          </cell>
          <cell r="B427" t="str">
            <v>Tubo concreto C-2 300mm</v>
          </cell>
          <cell r="C427" t="str">
            <v>un</v>
          </cell>
          <cell r="D427">
            <v>5.5</v>
          </cell>
          <cell r="E427" t="str">
            <v>05/08/97</v>
          </cell>
          <cell r="F427">
            <v>1.82</v>
          </cell>
        </row>
        <row r="428">
          <cell r="A428" t="str">
            <v>352</v>
          </cell>
          <cell r="B428" t="str">
            <v>Tubo concreto C-2 400mm</v>
          </cell>
          <cell r="C428" t="str">
            <v>un</v>
          </cell>
          <cell r="D428">
            <v>8.5</v>
          </cell>
          <cell r="E428" t="str">
            <v>05/08/97</v>
          </cell>
          <cell r="F428">
            <v>1.82</v>
          </cell>
        </row>
        <row r="429">
          <cell r="A429" t="str">
            <v>353</v>
          </cell>
          <cell r="B429" t="str">
            <v>Tubo concreto C-2 500mm</v>
          </cell>
          <cell r="C429" t="str">
            <v>un</v>
          </cell>
          <cell r="D429">
            <v>14</v>
          </cell>
          <cell r="E429" t="str">
            <v>tipo pesado  10x15x20 </v>
          </cell>
        </row>
        <row r="430">
          <cell r="A430" t="str">
            <v>354</v>
          </cell>
          <cell r="B430" t="str">
            <v>Tubo concreto C-2 600mm</v>
          </cell>
          <cell r="C430" t="str">
            <v>un</v>
          </cell>
          <cell r="D430">
            <v>18</v>
          </cell>
          <cell r="E430" t="str">
            <v>consumo médio p/ balde = 90,00m2</v>
          </cell>
        </row>
        <row r="431">
          <cell r="A431" t="str">
            <v>355</v>
          </cell>
          <cell r="B431" t="str">
            <v>Tubo concreto C-2 800mm</v>
          </cell>
          <cell r="C431" t="str">
            <v>un</v>
          </cell>
          <cell r="D431">
            <v>35</v>
          </cell>
          <cell r="E431" t="str">
            <v>consumo médio p/ galão = 35,00m2</v>
          </cell>
        </row>
        <row r="432">
          <cell r="A432" t="str">
            <v>356</v>
          </cell>
          <cell r="B432" t="str">
            <v>Tubo concreto CA-1 1000mm</v>
          </cell>
          <cell r="C432" t="str">
            <v>un</v>
          </cell>
          <cell r="D432">
            <v>63</v>
          </cell>
          <cell r="E432" t="str">
            <v>consumo médio p/ galão = 35,00m2</v>
          </cell>
        </row>
        <row r="433">
          <cell r="A433" t="str">
            <v>357</v>
          </cell>
          <cell r="B433" t="str">
            <v>Tubo concreto CA-1 600mm</v>
          </cell>
          <cell r="C433" t="str">
            <v>un</v>
          </cell>
          <cell r="D433">
            <v>29</v>
          </cell>
          <cell r="E433" t="str">
            <v>consumo médio p/ balde = 90,00m2</v>
          </cell>
        </row>
        <row r="434">
          <cell r="A434" t="str">
            <v>358</v>
          </cell>
          <cell r="B434" t="str">
            <v>Tubo concreto CA-1 800mm</v>
          </cell>
          <cell r="C434" t="str">
            <v>un</v>
          </cell>
          <cell r="D434">
            <v>46</v>
          </cell>
          <cell r="E434" t="str">
            <v>consumo médio p/ galão = 35,00m2</v>
          </cell>
        </row>
        <row r="435">
          <cell r="A435" t="str">
            <v>360</v>
          </cell>
          <cell r="B435" t="str">
            <v>Tubo concreto CA-2 1000mm</v>
          </cell>
          <cell r="C435" t="str">
            <v>un</v>
          </cell>
          <cell r="D435">
            <v>95</v>
          </cell>
          <cell r="E435" t="str">
            <v>consumo médio p/ galão = 35,00m2</v>
          </cell>
        </row>
        <row r="436">
          <cell r="A436" t="str">
            <v>361</v>
          </cell>
          <cell r="B436" t="str">
            <v>Tubo concreto CA-2 1200mm</v>
          </cell>
          <cell r="C436" t="str">
            <v>un</v>
          </cell>
          <cell r="D436">
            <v>117</v>
          </cell>
          <cell r="E436" t="str">
            <v>consumo médio p/ balde = 90,00m2</v>
          </cell>
        </row>
        <row r="437">
          <cell r="A437" t="str">
            <v>362</v>
          </cell>
          <cell r="B437" t="str">
            <v>Tubo concreto CA-2 600mm</v>
          </cell>
          <cell r="C437" t="str">
            <v>un</v>
          </cell>
          <cell r="D437">
            <v>47</v>
          </cell>
          <cell r="E437" t="str">
            <v>base(23-28) topo(15-21)</v>
          </cell>
        </row>
        <row r="438">
          <cell r="A438" t="str">
            <v>359</v>
          </cell>
          <cell r="B438" t="str">
            <v>Tubo concreto CA-2 800mm</v>
          </cell>
          <cell r="C438" t="str">
            <v>un</v>
          </cell>
          <cell r="D438">
            <v>94</v>
          </cell>
          <cell r="E438" t="str">
            <v>base(18-21) topo(13-17)</v>
          </cell>
        </row>
        <row r="439">
          <cell r="A439" t="str">
            <v>363</v>
          </cell>
          <cell r="B439" t="str">
            <v>Tubo concreto CA-3 1200mm</v>
          </cell>
          <cell r="C439" t="str">
            <v>un</v>
          </cell>
          <cell r="D439">
            <v>205</v>
          </cell>
          <cell r="E439" t="str">
            <v>consumo médio p/ balde = 90,00m2</v>
          </cell>
        </row>
        <row r="440">
          <cell r="A440" t="str">
            <v>454</v>
          </cell>
          <cell r="B440" t="str">
            <v>Tubo corrugado PVC 100mm corrugado</v>
          </cell>
          <cell r="C440" t="str">
            <v>ml</v>
          </cell>
          <cell r="D440">
            <v>4.9</v>
          </cell>
        </row>
        <row r="441">
          <cell r="A441" t="str">
            <v>455</v>
          </cell>
          <cell r="B441" t="str">
            <v>Tubo corrugado PVC 150mm corrugado</v>
          </cell>
          <cell r="C441" t="str">
            <v>ml</v>
          </cell>
          <cell r="D441">
            <v>8.1</v>
          </cell>
          <cell r="E441" t="str">
            <v>Incluindo encargos sociais</v>
          </cell>
          <cell r="F441" t="str">
            <v>1,99</v>
          </cell>
        </row>
        <row r="442">
          <cell r="A442" t="str">
            <v>453</v>
          </cell>
          <cell r="B442" t="str">
            <v>Tubo corrugado PVC 75mm corrugado</v>
          </cell>
          <cell r="C442" t="str">
            <v>ml</v>
          </cell>
          <cell r="D442">
            <v>3.8</v>
          </cell>
          <cell r="E442" t="str">
            <v>consumo médio p/ galão = 35,00m2</v>
          </cell>
        </row>
        <row r="443">
          <cell r="A443" t="str">
            <v>408</v>
          </cell>
          <cell r="B443" t="str">
            <v>Tubo de descarga 18</v>
          </cell>
          <cell r="C443" t="str">
            <v>un</v>
          </cell>
          <cell r="D443">
            <v>1.75</v>
          </cell>
        </row>
        <row r="444">
          <cell r="A444" t="str">
            <v>409</v>
          </cell>
          <cell r="B444" t="str">
            <v>Tubo de descarga com joelho</v>
          </cell>
          <cell r="C444" t="str">
            <v>un</v>
          </cell>
          <cell r="D444">
            <v>2.5</v>
          </cell>
        </row>
        <row r="445">
          <cell r="A445" t="str">
            <v>400</v>
          </cell>
          <cell r="B445" t="str">
            <v>Tubo de ligação</v>
          </cell>
          <cell r="C445" t="str">
            <v>un</v>
          </cell>
          <cell r="D445">
            <v>5.5</v>
          </cell>
        </row>
        <row r="446">
          <cell r="A446" t="str">
            <v>365</v>
          </cell>
          <cell r="B446" t="str">
            <v>Tubo galvanizado 1</v>
          </cell>
          <cell r="C446" t="str">
            <v>ml</v>
          </cell>
          <cell r="D446">
            <v>3.77</v>
          </cell>
        </row>
        <row r="447">
          <cell r="A447" t="str">
            <v>364</v>
          </cell>
          <cell r="B447" t="str">
            <v>Tubo galvanizado 1 1/2</v>
          </cell>
          <cell r="C447" t="str">
            <v>ml</v>
          </cell>
          <cell r="D447">
            <v>6.24</v>
          </cell>
        </row>
        <row r="448">
          <cell r="A448" t="str">
            <v>366</v>
          </cell>
          <cell r="B448" t="str">
            <v>Tubo galvanizado 1/2</v>
          </cell>
          <cell r="C448" t="str">
            <v>ml</v>
          </cell>
          <cell r="D448">
            <v>1.99</v>
          </cell>
        </row>
        <row r="449">
          <cell r="A449" t="str">
            <v>367</v>
          </cell>
          <cell r="B449" t="str">
            <v>Tubo galvanizado 2</v>
          </cell>
          <cell r="C449" t="str">
            <v>ml</v>
          </cell>
          <cell r="D449">
            <v>7.87</v>
          </cell>
        </row>
        <row r="450">
          <cell r="A450" t="str">
            <v>368</v>
          </cell>
          <cell r="B450" t="str">
            <v>Tubo galvanizado 3/4</v>
          </cell>
          <cell r="C450" t="str">
            <v>ml</v>
          </cell>
          <cell r="D450">
            <v>2.54</v>
          </cell>
        </row>
        <row r="451">
          <cell r="A451" t="str">
            <v>369</v>
          </cell>
          <cell r="B451" t="str">
            <v>Tubo PVC 100 esgoto</v>
          </cell>
          <cell r="C451" t="str">
            <v>ml</v>
          </cell>
          <cell r="D451">
            <v>2.15</v>
          </cell>
        </row>
        <row r="452">
          <cell r="A452" t="str">
            <v>370</v>
          </cell>
          <cell r="B452" t="str">
            <v>Tubo PVC 40 esgoto</v>
          </cell>
          <cell r="C452" t="str">
            <v>ml</v>
          </cell>
          <cell r="D452">
            <v>0.82</v>
          </cell>
        </row>
        <row r="453">
          <cell r="A453" t="str">
            <v>371</v>
          </cell>
          <cell r="B453" t="str">
            <v>Tubo PVC 50 esgoto</v>
          </cell>
          <cell r="C453" t="str">
            <v>ml</v>
          </cell>
          <cell r="D453">
            <v>1.49</v>
          </cell>
        </row>
        <row r="454">
          <cell r="A454" t="str">
            <v>372</v>
          </cell>
          <cell r="B454" t="str">
            <v>Tubo PVC 75 esgoto</v>
          </cell>
          <cell r="C454" t="str">
            <v>ml</v>
          </cell>
          <cell r="D454">
            <v>1.82</v>
          </cell>
        </row>
        <row r="455">
          <cell r="A455" t="str">
            <v>373</v>
          </cell>
          <cell r="B455" t="str">
            <v>Tubo PVC soldável 25</v>
          </cell>
          <cell r="C455" t="str">
            <v>ml</v>
          </cell>
          <cell r="D455">
            <v>0.7</v>
          </cell>
        </row>
        <row r="456">
          <cell r="A456" t="str">
            <v>374</v>
          </cell>
          <cell r="B456" t="str">
            <v>Tubo PVC soldável 32</v>
          </cell>
          <cell r="C456" t="str">
            <v>ml</v>
          </cell>
          <cell r="D456">
            <v>1.6</v>
          </cell>
          <cell r="E456" t="str">
            <v>Geral para fixação das placas divilux</v>
          </cell>
        </row>
        <row r="457">
          <cell r="A457" t="str">
            <v>375</v>
          </cell>
          <cell r="B457" t="str">
            <v>Tubo PVC soldável 40</v>
          </cell>
          <cell r="C457" t="str">
            <v>ml</v>
          </cell>
          <cell r="D457">
            <v>2.2</v>
          </cell>
          <cell r="E457" t="str">
            <v>x</v>
          </cell>
        </row>
        <row r="458">
          <cell r="A458" t="str">
            <v>376</v>
          </cell>
          <cell r="B458" t="str">
            <v>Tubo PVC soldável 50</v>
          </cell>
          <cell r="C458" t="str">
            <v>ml</v>
          </cell>
          <cell r="D458">
            <v>2.56</v>
          </cell>
          <cell r="E458" t="str">
            <v>para vidro em divisória divilux</v>
          </cell>
        </row>
        <row r="459">
          <cell r="A459" t="str">
            <v>377</v>
          </cell>
          <cell r="B459" t="str">
            <v>Tubo PVC soldável 60</v>
          </cell>
          <cell r="C459" t="str">
            <v>ml</v>
          </cell>
          <cell r="D459">
            <v>5.04</v>
          </cell>
          <cell r="E459" t="str">
            <v>para vidro em divisória divilux</v>
          </cell>
        </row>
        <row r="460">
          <cell r="A460" t="str">
            <v>378</v>
          </cell>
          <cell r="B460" t="str">
            <v>Utilitário gasolina 65HP</v>
          </cell>
          <cell r="C460" t="str">
            <v>d</v>
          </cell>
          <cell r="D460">
            <v>135</v>
          </cell>
          <cell r="E460" t="str">
            <v>para cada 30m2 - R$ 90,00.</v>
          </cell>
        </row>
        <row r="461">
          <cell r="A461" t="str">
            <v>379</v>
          </cell>
          <cell r="B461" t="str">
            <v>Válvula de descarga 1 1/2</v>
          </cell>
          <cell r="C461" t="str">
            <v>un</v>
          </cell>
          <cell r="D461">
            <v>52.61</v>
          </cell>
          <cell r="E461" t="str">
            <v>Transporte por peça R$ 75,00</v>
          </cell>
          <cell r="F461">
            <v>485.4</v>
          </cell>
        </row>
        <row r="462">
          <cell r="A462" t="str">
            <v>380</v>
          </cell>
          <cell r="B462" t="str">
            <v>Válvula metálica 1 1/2</v>
          </cell>
          <cell r="C462" t="str">
            <v>un</v>
          </cell>
          <cell r="D462">
            <v>7</v>
          </cell>
          <cell r="E462" t="str">
            <v>Transporte por peça R$ 75,00</v>
          </cell>
          <cell r="F462">
            <v>531</v>
          </cell>
        </row>
        <row r="463">
          <cell r="A463" t="str">
            <v>381</v>
          </cell>
          <cell r="B463" t="str">
            <v>Válvula metálica para lavatório</v>
          </cell>
          <cell r="C463" t="str">
            <v>un</v>
          </cell>
          <cell r="D463">
            <v>10</v>
          </cell>
          <cell r="E463" t="str">
            <v>diária de 8 horas</v>
          </cell>
        </row>
        <row r="464">
          <cell r="A464" t="str">
            <v>404</v>
          </cell>
          <cell r="B464" t="str">
            <v>Válvula metálica para mictório</v>
          </cell>
          <cell r="C464" t="str">
            <v>un</v>
          </cell>
          <cell r="D464">
            <v>15</v>
          </cell>
        </row>
        <row r="465">
          <cell r="A465" t="str">
            <v>382</v>
          </cell>
          <cell r="B465" t="str">
            <v>Válvula metálica para pia</v>
          </cell>
          <cell r="C465" t="str">
            <v>un</v>
          </cell>
          <cell r="D465">
            <v>10</v>
          </cell>
          <cell r="E465" t="str">
            <v>Transporte por peça R$ 75,00</v>
          </cell>
          <cell r="F465">
            <v>496</v>
          </cell>
        </row>
        <row r="466">
          <cell r="A466" t="str">
            <v>383</v>
          </cell>
          <cell r="B466" t="str">
            <v>Vaso sanitário</v>
          </cell>
          <cell r="C466" t="str">
            <v>un</v>
          </cell>
          <cell r="D466">
            <v>42</v>
          </cell>
        </row>
        <row r="467">
          <cell r="A467" t="str">
            <v>439</v>
          </cell>
          <cell r="B467" t="str">
            <v>Vaso sanitário com caixa acoplada</v>
          </cell>
          <cell r="C467" t="str">
            <v>un</v>
          </cell>
          <cell r="D467">
            <v>117</v>
          </cell>
        </row>
        <row r="468">
          <cell r="A468" t="str">
            <v>384</v>
          </cell>
          <cell r="B468" t="str">
            <v>Vermiculite</v>
          </cell>
          <cell r="C468" t="str">
            <v>kg</v>
          </cell>
          <cell r="D468">
            <v>0.92</v>
          </cell>
        </row>
        <row r="469">
          <cell r="A469" t="str">
            <v>385</v>
          </cell>
          <cell r="B469" t="str">
            <v>Vibrador 2HP</v>
          </cell>
          <cell r="C469" t="str">
            <v>d</v>
          </cell>
          <cell r="D469">
            <v>5.5</v>
          </cell>
        </row>
        <row r="470">
          <cell r="A470" t="str">
            <v>395</v>
          </cell>
          <cell r="B470" t="str">
            <v>Vidraceiro</v>
          </cell>
          <cell r="C470" t="str">
            <v>h</v>
          </cell>
          <cell r="D470">
            <v>2.17</v>
          </cell>
          <cell r="E470" t="str">
            <v>Incluindo encargos sociais</v>
          </cell>
          <cell r="F470">
            <v>2.12</v>
          </cell>
        </row>
        <row r="471">
          <cell r="A471" t="str">
            <v>386</v>
          </cell>
          <cell r="B471" t="str">
            <v>Vidro fantasia</v>
          </cell>
          <cell r="C471" t="str">
            <v>m2</v>
          </cell>
          <cell r="D471">
            <v>11.75</v>
          </cell>
          <cell r="E471" t="str">
            <v>Incluindo encargos sociais</v>
          </cell>
          <cell r="F471">
            <v>2.12</v>
          </cell>
        </row>
        <row r="472">
          <cell r="A472" t="str">
            <v>387</v>
          </cell>
          <cell r="B472" t="str">
            <v>Vidro liso 3mm</v>
          </cell>
          <cell r="C472" t="str">
            <v>m2</v>
          </cell>
          <cell r="D472">
            <v>11.75</v>
          </cell>
        </row>
        <row r="473">
          <cell r="A473" t="str">
            <v>388</v>
          </cell>
          <cell r="B473" t="str">
            <v>Vidro liso 4mm</v>
          </cell>
          <cell r="C473" t="str">
            <v>m2</v>
          </cell>
          <cell r="D473">
            <v>18.5</v>
          </cell>
        </row>
        <row r="474">
          <cell r="A474" t="str">
            <v>387</v>
          </cell>
          <cell r="B474" t="str">
            <v>Vidro liso 3mm</v>
          </cell>
          <cell r="C474" t="str">
            <v>m2</v>
          </cell>
          <cell r="D474">
            <v>11.75</v>
          </cell>
        </row>
        <row r="475">
          <cell r="A475" t="str">
            <v>388</v>
          </cell>
          <cell r="B475" t="str">
            <v>Vidro liso 4mm</v>
          </cell>
          <cell r="C475" t="str">
            <v>m2</v>
          </cell>
          <cell r="D475">
            <v>18.5</v>
          </cell>
        </row>
        <row r="476">
          <cell r="A476" t="str">
            <v>372</v>
          </cell>
          <cell r="B476" t="str">
            <v>Tubo PVC 75 esgoto</v>
          </cell>
          <cell r="C476" t="str">
            <v>ml</v>
          </cell>
          <cell r="D476">
            <v>1.82</v>
          </cell>
          <cell r="E476" t="str">
            <v>x</v>
          </cell>
          <cell r="F476" t="str">
            <v>x</v>
          </cell>
        </row>
        <row r="477">
          <cell r="A477" t="str">
            <v>373</v>
          </cell>
          <cell r="B477" t="str">
            <v>Tubo PVC soldável 25</v>
          </cell>
          <cell r="C477" t="str">
            <v>ml</v>
          </cell>
          <cell r="D477">
            <v>0.7</v>
          </cell>
          <cell r="E477" t="str">
            <v>Sasazaki</v>
          </cell>
        </row>
        <row r="478">
          <cell r="A478" t="str">
            <v>374</v>
          </cell>
          <cell r="B478" t="str">
            <v>Tubo PVC soldável 32</v>
          </cell>
          <cell r="C478" t="str">
            <v>ml</v>
          </cell>
          <cell r="D478">
            <v>1.6</v>
          </cell>
          <cell r="E478" t="str">
            <v>Icemzal</v>
          </cell>
        </row>
        <row r="479">
          <cell r="A479" t="str">
            <v>375</v>
          </cell>
          <cell r="B479" t="str">
            <v>Tubo PVC soldável 40</v>
          </cell>
          <cell r="C479" t="str">
            <v>ml</v>
          </cell>
          <cell r="D479">
            <v>2.2</v>
          </cell>
          <cell r="E479" t="str">
            <v>Pré-fabricadas</v>
          </cell>
        </row>
        <row r="480">
          <cell r="A480" t="str">
            <v>376</v>
          </cell>
          <cell r="B480" t="str">
            <v>Tubo PVC soldável 50</v>
          </cell>
          <cell r="C480" t="str">
            <v>ml</v>
          </cell>
          <cell r="D480">
            <v>2.56</v>
          </cell>
          <cell r="E480" t="str">
            <v>Pré-fabricadas</v>
          </cell>
        </row>
        <row r="481">
          <cell r="A481" t="str">
            <v>377</v>
          </cell>
          <cell r="B481" t="str">
            <v>Tubo PVC soldável 60</v>
          </cell>
          <cell r="C481" t="str">
            <v>ml</v>
          </cell>
          <cell r="D481">
            <v>5.04</v>
          </cell>
          <cell r="E481" t="str">
            <v>Pré-fabricadas</v>
          </cell>
        </row>
        <row r="482">
          <cell r="A482" t="str">
            <v>378</v>
          </cell>
          <cell r="B482" t="str">
            <v>Utilitário gasolina 65HP</v>
          </cell>
          <cell r="C482" t="str">
            <v>d</v>
          </cell>
          <cell r="D482">
            <v>135</v>
          </cell>
          <cell r="E482" t="str">
            <v>Pré-fabricadas</v>
          </cell>
        </row>
        <row r="483">
          <cell r="A483" t="str">
            <v>379</v>
          </cell>
          <cell r="B483" t="str">
            <v>Válvula de descarga 1 1/2</v>
          </cell>
          <cell r="C483" t="str">
            <v>un</v>
          </cell>
          <cell r="D483">
            <v>52.61</v>
          </cell>
          <cell r="E483" t="str">
            <v>Pré-fabricadas</v>
          </cell>
        </row>
        <row r="484">
          <cell r="A484" t="str">
            <v>380</v>
          </cell>
          <cell r="B484" t="str">
            <v>Válvula metálica 1 1/2</v>
          </cell>
          <cell r="C484" t="str">
            <v>un</v>
          </cell>
          <cell r="D484">
            <v>7</v>
          </cell>
        </row>
        <row r="485">
          <cell r="A485" t="str">
            <v>381</v>
          </cell>
          <cell r="B485" t="str">
            <v>Válvula metálica para lavatório</v>
          </cell>
          <cell r="C485" t="str">
            <v>un</v>
          </cell>
          <cell r="D485">
            <v>10</v>
          </cell>
        </row>
        <row r="486">
          <cell r="A486" t="str">
            <v>404</v>
          </cell>
          <cell r="B486" t="str">
            <v>Válvula metálica para mictório</v>
          </cell>
          <cell r="C486" t="str">
            <v>un</v>
          </cell>
          <cell r="D486">
            <v>15</v>
          </cell>
        </row>
        <row r="487">
          <cell r="A487" t="str">
            <v>382</v>
          </cell>
          <cell r="B487" t="str">
            <v>Válvula metálica para pia</v>
          </cell>
          <cell r="C487" t="str">
            <v>un</v>
          </cell>
          <cell r="D487">
            <v>10</v>
          </cell>
        </row>
        <row r="488">
          <cell r="A488" t="str">
            <v>383</v>
          </cell>
          <cell r="B488" t="str">
            <v>Vaso sanitário</v>
          </cell>
          <cell r="C488" t="str">
            <v>un</v>
          </cell>
          <cell r="D488">
            <v>42</v>
          </cell>
        </row>
        <row r="489">
          <cell r="A489" t="str">
            <v>439</v>
          </cell>
          <cell r="B489" t="str">
            <v>Vaso sanitário com caixa acoplada</v>
          </cell>
          <cell r="C489" t="str">
            <v>un</v>
          </cell>
          <cell r="D489">
            <v>117</v>
          </cell>
        </row>
        <row r="490">
          <cell r="A490" t="str">
            <v>384</v>
          </cell>
          <cell r="B490" t="str">
            <v>Vermiculite</v>
          </cell>
          <cell r="C490" t="str">
            <v>kg</v>
          </cell>
          <cell r="D490">
            <v>0.92</v>
          </cell>
        </row>
        <row r="491">
          <cell r="A491" t="str">
            <v>385</v>
          </cell>
          <cell r="B491" t="str">
            <v>Vibrador 2HP</v>
          </cell>
          <cell r="C491" t="str">
            <v>d</v>
          </cell>
          <cell r="D491">
            <v>5.5</v>
          </cell>
        </row>
        <row r="492">
          <cell r="A492" t="str">
            <v>386</v>
          </cell>
          <cell r="B492" t="str">
            <v>Vidro fantasia</v>
          </cell>
          <cell r="C492" t="str">
            <v>m2</v>
          </cell>
          <cell r="D492">
            <v>15</v>
          </cell>
        </row>
        <row r="493">
          <cell r="A493" t="str">
            <v>387</v>
          </cell>
          <cell r="B493" t="str">
            <v>Vidro liso 3mm</v>
          </cell>
          <cell r="C493" t="str">
            <v>m2</v>
          </cell>
          <cell r="D493">
            <v>16</v>
          </cell>
        </row>
        <row r="494">
          <cell r="A494" t="str">
            <v>388</v>
          </cell>
          <cell r="B494" t="str">
            <v>Vidro liso 4mm  fume</v>
          </cell>
          <cell r="C494" t="str">
            <v>m2</v>
          </cell>
          <cell r="D494">
            <v>29.6</v>
          </cell>
        </row>
        <row r="495">
          <cell r="A495" t="str">
            <v>491</v>
          </cell>
          <cell r="B495" t="str">
            <v>Hidrojato limpeza</v>
          </cell>
          <cell r="C495" t="str">
            <v>m</v>
          </cell>
          <cell r="D495">
            <v>10</v>
          </cell>
        </row>
        <row r="496">
          <cell r="A496" t="str">
            <v>492</v>
          </cell>
          <cell r="B496" t="str">
            <v>Hidrojato limpeza equipamento</v>
          </cell>
          <cell r="C496" t="str">
            <v>h</v>
          </cell>
          <cell r="D496">
            <v>100</v>
          </cell>
          <cell r="E496" t="str">
            <v>rendimento médio de 10m/h</v>
          </cell>
        </row>
        <row r="497">
          <cell r="A497" t="str">
            <v>388</v>
          </cell>
          <cell r="B497" t="str">
            <v>Vidro liso 4mm  fume</v>
          </cell>
          <cell r="C497" t="str">
            <v>m2</v>
          </cell>
          <cell r="D497">
            <v>29.6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intético"/>
    </sheetNames>
    <sheetDataSet>
      <sheetData sheetId="0">
        <row r="3">
          <cell r="A3" t="str">
            <v>01.000</v>
          </cell>
          <cell r="B3" t="str">
            <v>REMOÇÃO E DEMOLIÇÃO</v>
          </cell>
          <cell r="C3" t="str">
            <v>un</v>
          </cell>
          <cell r="D3" t="str">
            <v>custo MT</v>
          </cell>
          <cell r="E3" t="str">
            <v>custo MO</v>
          </cell>
          <cell r="F3" t="str">
            <v>Total</v>
          </cell>
        </row>
        <row r="4">
          <cell r="A4" t="str">
            <v>01.001</v>
          </cell>
          <cell r="B4" t="str">
            <v>Demolição alvenaria de tijolos</v>
          </cell>
          <cell r="C4" t="str">
            <v>m3</v>
          </cell>
          <cell r="E4">
            <v>19.001102640000003</v>
          </cell>
          <cell r="F4">
            <v>19.001102640000003</v>
          </cell>
        </row>
        <row r="5">
          <cell r="A5" t="str">
            <v>01.002</v>
          </cell>
          <cell r="B5" t="str">
            <v>Demolição alvenaria de pedras</v>
          </cell>
          <cell r="C5" t="str">
            <v>m3</v>
          </cell>
          <cell r="E5">
            <v>27.598886640000003</v>
          </cell>
          <cell r="F5">
            <v>27.598886640000003</v>
          </cell>
        </row>
        <row r="6">
          <cell r="A6" t="str">
            <v>01.014</v>
          </cell>
          <cell r="B6" t="str">
            <v>Dem. de concr. armado c/ martelete</v>
          </cell>
          <cell r="C6" t="str">
            <v>m3</v>
          </cell>
          <cell r="E6">
            <v>3.5052504000000004</v>
          </cell>
          <cell r="F6">
            <v>63.12125040000001</v>
          </cell>
        </row>
        <row r="7">
          <cell r="A7" t="str">
            <v>01.003</v>
          </cell>
          <cell r="B7" t="str">
            <v>Demolição de concreto simples</v>
          </cell>
          <cell r="C7" t="str">
            <v>m3</v>
          </cell>
          <cell r="E7">
            <v>52.10257104000001</v>
          </cell>
          <cell r="F7">
            <v>52.10257104000001</v>
          </cell>
        </row>
        <row r="8">
          <cell r="A8" t="str">
            <v>01.004</v>
          </cell>
          <cell r="B8" t="str">
            <v>Demolição contrapiso simples</v>
          </cell>
          <cell r="C8" t="str">
            <v>m2</v>
          </cell>
          <cell r="E8">
            <v>5.760515280000001</v>
          </cell>
          <cell r="F8">
            <v>5.760515280000001</v>
          </cell>
        </row>
        <row r="9">
          <cell r="A9" t="str">
            <v>01.005</v>
          </cell>
          <cell r="B9" t="str">
            <v>Demolição de piso cimentado</v>
          </cell>
          <cell r="C9" t="str">
            <v>m2</v>
          </cell>
          <cell r="E9">
            <v>3.74003604</v>
          </cell>
          <cell r="F9">
            <v>3.74003604</v>
          </cell>
        </row>
        <row r="10">
          <cell r="A10" t="str">
            <v>01.006</v>
          </cell>
          <cell r="B10" t="str">
            <v>Remoção piso cerâmico</v>
          </cell>
          <cell r="C10" t="str">
            <v>m2</v>
          </cell>
          <cell r="E10">
            <v>4.16992524</v>
          </cell>
          <cell r="F10">
            <v>4.16992524</v>
          </cell>
        </row>
        <row r="11">
          <cell r="A11" t="str">
            <v>01.015</v>
          </cell>
          <cell r="B11" t="str">
            <v>Demolição piso tabua corrida</v>
          </cell>
          <cell r="C11" t="str">
            <v>m2</v>
          </cell>
          <cell r="E11">
            <v>2.45036844</v>
          </cell>
          <cell r="F11">
            <v>2.45036844</v>
          </cell>
        </row>
        <row r="12">
          <cell r="A12" t="str">
            <v>01.007</v>
          </cell>
          <cell r="B12" t="str">
            <v>Remoção piso taco</v>
          </cell>
          <cell r="C12" t="str">
            <v>m2</v>
          </cell>
          <cell r="E12">
            <v>2.8802576400000004</v>
          </cell>
          <cell r="F12">
            <v>2.8802576400000004</v>
          </cell>
        </row>
        <row r="13">
          <cell r="A13" t="str">
            <v>01.008</v>
          </cell>
          <cell r="B13" t="str">
            <v>Demolição de reboco</v>
          </cell>
          <cell r="C13" t="str">
            <v>m2</v>
          </cell>
          <cell r="E13">
            <v>0.7308116400000001</v>
          </cell>
          <cell r="F13">
            <v>0.7308116400000001</v>
          </cell>
        </row>
        <row r="14">
          <cell r="A14" t="str">
            <v>01.009</v>
          </cell>
          <cell r="B14" t="str">
            <v>Remoção de azulejo</v>
          </cell>
          <cell r="C14" t="str">
            <v>m2</v>
          </cell>
          <cell r="E14">
            <v>4.16992524</v>
          </cell>
          <cell r="F14">
            <v>4.16992524</v>
          </cell>
        </row>
        <row r="15">
          <cell r="A15" t="str">
            <v>01.016</v>
          </cell>
          <cell r="B15" t="str">
            <v>Remoção de esquadrias</v>
          </cell>
          <cell r="C15" t="str">
            <v>m2</v>
          </cell>
          <cell r="E15">
            <v>1.900110264</v>
          </cell>
          <cell r="F15">
            <v>1.900110264</v>
          </cell>
        </row>
        <row r="16">
          <cell r="A16" t="str">
            <v>01.010</v>
          </cell>
          <cell r="B16" t="str">
            <v>Remoção forro madeira</v>
          </cell>
          <cell r="C16" t="str">
            <v>m2</v>
          </cell>
          <cell r="E16">
            <v>2.329999464</v>
          </cell>
          <cell r="F16">
            <v>2.329999464</v>
          </cell>
        </row>
        <row r="17">
          <cell r="A17" t="str">
            <v>01.011</v>
          </cell>
          <cell r="B17" t="str">
            <v>Demolição estrutura telhado mad.</v>
          </cell>
          <cell r="C17" t="str">
            <v>m2</v>
          </cell>
          <cell r="E17">
            <v>4.59981444</v>
          </cell>
          <cell r="F17">
            <v>4.59981444</v>
          </cell>
        </row>
        <row r="18">
          <cell r="A18" t="str">
            <v>01.012</v>
          </cell>
          <cell r="B18" t="str">
            <v>Remoção cobertura telha barro</v>
          </cell>
          <cell r="C18" t="str">
            <v>m2</v>
          </cell>
          <cell r="E18">
            <v>1.8915124800000003</v>
          </cell>
          <cell r="F18">
            <v>1.8915124800000003</v>
          </cell>
        </row>
        <row r="19">
          <cell r="A19" t="str">
            <v>01.013</v>
          </cell>
          <cell r="B19" t="str">
            <v>Remoção de telha fibrocimento</v>
          </cell>
          <cell r="C19" t="str">
            <v>m2</v>
          </cell>
          <cell r="E19">
            <v>1.4616232800000002</v>
          </cell>
          <cell r="F19">
            <v>1.4616232800000002</v>
          </cell>
        </row>
        <row r="20">
          <cell r="A20" t="str">
            <v>01.017</v>
          </cell>
          <cell r="B20" t="str">
            <v>Corte de capoeira fina</v>
          </cell>
          <cell r="C20" t="str">
            <v>m2</v>
          </cell>
          <cell r="E20">
            <v>1.2896676</v>
          </cell>
          <cell r="F20">
            <v>1.2896676</v>
          </cell>
        </row>
        <row r="22">
          <cell r="A22" t="str">
            <v>02.000</v>
          </cell>
          <cell r="B22" t="str">
            <v>CANTEIRO DE SERVIÇO</v>
          </cell>
          <cell r="C22" t="str">
            <v>un</v>
          </cell>
          <cell r="D22" t="str">
            <v>custo MT</v>
          </cell>
          <cell r="E22" t="str">
            <v>custo MO</v>
          </cell>
          <cell r="F22" t="str">
            <v>Total</v>
          </cell>
        </row>
        <row r="23">
          <cell r="A23" t="str">
            <v>02.001</v>
          </cell>
          <cell r="B23" t="str">
            <v>Tapume simples</v>
          </cell>
          <cell r="C23" t="str">
            <v>ml</v>
          </cell>
          <cell r="D23">
            <v>15.4998534</v>
          </cell>
          <cell r="E23">
            <v>11.1771192</v>
          </cell>
          <cell r="F23">
            <v>26.6769726</v>
          </cell>
        </row>
        <row r="24">
          <cell r="A24" t="str">
            <v>02.002</v>
          </cell>
          <cell r="B24" t="str">
            <v>Depósito tábua pinus</v>
          </cell>
          <cell r="C24" t="str">
            <v>m2</v>
          </cell>
          <cell r="D24">
            <v>5.6403444</v>
          </cell>
          <cell r="E24">
            <v>36.970471200000006</v>
          </cell>
          <cell r="F24">
            <v>42.61081560000001</v>
          </cell>
        </row>
        <row r="25">
          <cell r="A25" t="str">
            <v>02.003</v>
          </cell>
          <cell r="B25" t="str">
            <v>Ponto provisório de água</v>
          </cell>
          <cell r="C25" t="str">
            <v>pt</v>
          </cell>
          <cell r="D25">
            <v>31.727999999999994</v>
          </cell>
          <cell r="E25">
            <v>20.171724</v>
          </cell>
          <cell r="F25">
            <v>51.89972399999999</v>
          </cell>
        </row>
        <row r="26">
          <cell r="A26" t="str">
            <v>02.004</v>
          </cell>
          <cell r="B26" t="str">
            <v>Ponto provisório de esgoto</v>
          </cell>
          <cell r="D26">
            <v>296.37600000000003</v>
          </cell>
          <cell r="E26">
            <v>67.79021999999999</v>
          </cell>
          <cell r="F26">
            <v>364.16622</v>
          </cell>
        </row>
        <row r="27">
          <cell r="A27" t="str">
            <v>02.005</v>
          </cell>
          <cell r="B27" t="str">
            <v>Entrada provisória de energia</v>
          </cell>
          <cell r="C27" t="str">
            <v>pt</v>
          </cell>
          <cell r="D27">
            <v>236.80800000000002</v>
          </cell>
          <cell r="E27">
            <v>67.79021999999999</v>
          </cell>
          <cell r="F27">
            <v>304.59822</v>
          </cell>
        </row>
        <row r="28">
          <cell r="A28" t="str">
            <v>02.006</v>
          </cell>
          <cell r="B28" t="str">
            <v>Placa da obra mod. PMF</v>
          </cell>
          <cell r="C28" t="str">
            <v>m2</v>
          </cell>
          <cell r="D28">
            <v>72.254142</v>
          </cell>
          <cell r="E28">
            <v>5.71752636</v>
          </cell>
          <cell r="F28">
            <v>77.97166836</v>
          </cell>
        </row>
        <row r="30">
          <cell r="A30" t="str">
            <v>03.000</v>
          </cell>
          <cell r="B30" t="str">
            <v>ESTRUTURA E FUNDAÇÃO</v>
          </cell>
          <cell r="C30" t="str">
            <v>un</v>
          </cell>
          <cell r="D30" t="str">
            <v>custo MT</v>
          </cell>
          <cell r="E30" t="str">
            <v>custo MO</v>
          </cell>
          <cell r="F30" t="str">
            <v>Total</v>
          </cell>
        </row>
        <row r="31">
          <cell r="A31" t="str">
            <v>03.002</v>
          </cell>
          <cell r="B31" t="str">
            <v>Locação da obra</v>
          </cell>
          <cell r="C31" t="str">
            <v>m2</v>
          </cell>
          <cell r="D31">
            <v>0.12339089999999998</v>
          </cell>
          <cell r="E31">
            <v>1.03173408</v>
          </cell>
          <cell r="F31">
            <v>1.15512498</v>
          </cell>
        </row>
        <row r="32">
          <cell r="A32" t="str">
            <v>03.016</v>
          </cell>
          <cell r="B32" t="str">
            <v>Estaca pré-moldada 18x18 cravada</v>
          </cell>
          <cell r="C32" t="str">
            <v>ml</v>
          </cell>
          <cell r="D32">
            <v>21</v>
          </cell>
          <cell r="E32">
            <v>2.5793352</v>
          </cell>
          <cell r="F32">
            <v>23.5793352</v>
          </cell>
        </row>
        <row r="33">
          <cell r="A33" t="str">
            <v>03.017</v>
          </cell>
          <cell r="B33" t="str">
            <v>Mobilização de equip. para estaquea.</v>
          </cell>
          <cell r="C33" t="str">
            <v>un</v>
          </cell>
          <cell r="D33">
            <v>600</v>
          </cell>
          <cell r="E33">
            <v>0</v>
          </cell>
          <cell r="F33">
            <v>600</v>
          </cell>
        </row>
        <row r="34">
          <cell r="A34" t="str">
            <v>03.003</v>
          </cell>
          <cell r="B34" t="str">
            <v>Escavação manual</v>
          </cell>
          <cell r="C34" t="str">
            <v>m3</v>
          </cell>
          <cell r="D34" t="str">
            <v> </v>
          </cell>
          <cell r="E34">
            <v>10.74723</v>
          </cell>
          <cell r="F34">
            <v>10.74723</v>
          </cell>
        </row>
        <row r="35">
          <cell r="A35" t="str">
            <v>03.005</v>
          </cell>
          <cell r="B35" t="str">
            <v>Lastro de brita</v>
          </cell>
          <cell r="C35" t="str">
            <v>m3</v>
          </cell>
          <cell r="D35">
            <v>34.32</v>
          </cell>
          <cell r="E35">
            <v>8.89870644</v>
          </cell>
          <cell r="F35">
            <v>43.21870644</v>
          </cell>
        </row>
        <row r="36">
          <cell r="A36" t="str">
            <v>03.006</v>
          </cell>
          <cell r="B36" t="str">
            <v>Lastro de concreto simples</v>
          </cell>
          <cell r="C36" t="str">
            <v>m3</v>
          </cell>
          <cell r="D36">
            <v>77.04</v>
          </cell>
          <cell r="E36">
            <v>55.0258176</v>
          </cell>
          <cell r="F36">
            <v>132.0658176</v>
          </cell>
        </row>
        <row r="37">
          <cell r="A37" t="str">
            <v>03.001</v>
          </cell>
          <cell r="B37" t="str">
            <v>Lançamento de concreto em fundação</v>
          </cell>
          <cell r="C37" t="str">
            <v>m3</v>
          </cell>
          <cell r="D37">
            <v>0.39599999999999996</v>
          </cell>
          <cell r="E37">
            <v>29.232465599999998</v>
          </cell>
          <cell r="F37">
            <v>29.6284656</v>
          </cell>
        </row>
        <row r="38">
          <cell r="A38" t="str">
            <v>03.004</v>
          </cell>
          <cell r="B38" t="str">
            <v>Conreto fck 15MPa  (preparo)</v>
          </cell>
          <cell r="C38" t="str">
            <v>m3</v>
          </cell>
          <cell r="D38">
            <v>90.888</v>
          </cell>
          <cell r="E38">
            <v>25.793352000000002</v>
          </cell>
          <cell r="F38">
            <v>116.681352</v>
          </cell>
        </row>
        <row r="39">
          <cell r="A39" t="str">
            <v>03.011</v>
          </cell>
          <cell r="B39" t="str">
            <v>Concreto fck 15 Mpa (prep. lanc. e cura)</v>
          </cell>
          <cell r="C39" t="str">
            <v>m3</v>
          </cell>
          <cell r="D39">
            <v>91.284</v>
          </cell>
          <cell r="E39">
            <v>55.0258176</v>
          </cell>
          <cell r="F39">
            <v>146.3098176</v>
          </cell>
        </row>
        <row r="40">
          <cell r="A40" t="str">
            <v>03.012</v>
          </cell>
          <cell r="B40" t="str">
            <v>Concreto fck 20 Mpa (prep. lanc. e cura)</v>
          </cell>
          <cell r="C40" t="str">
            <v>m3</v>
          </cell>
          <cell r="D40">
            <v>95.964</v>
          </cell>
          <cell r="E40">
            <v>55.0258176</v>
          </cell>
          <cell r="F40">
            <v>150.9898176</v>
          </cell>
        </row>
        <row r="41">
          <cell r="A41" t="str">
            <v>03.013</v>
          </cell>
          <cell r="B41" t="str">
            <v>Forma de pinus para concreto armado</v>
          </cell>
          <cell r="C41" t="str">
            <v>m2</v>
          </cell>
          <cell r="D41">
            <v>9.143999999999998</v>
          </cell>
          <cell r="E41">
            <v>8.167894800000001</v>
          </cell>
          <cell r="F41">
            <v>17.311894799999997</v>
          </cell>
        </row>
        <row r="42">
          <cell r="A42" t="str">
            <v>03.014</v>
          </cell>
          <cell r="B42" t="str">
            <v>Armadura CA-50  média</v>
          </cell>
          <cell r="C42" t="str">
            <v>kg</v>
          </cell>
          <cell r="D42">
            <v>1.029</v>
          </cell>
          <cell r="E42">
            <v>0.8597784</v>
          </cell>
          <cell r="F42">
            <v>1.8887784</v>
          </cell>
        </row>
        <row r="43">
          <cell r="A43" t="str">
            <v>03.015</v>
          </cell>
          <cell r="B43" t="str">
            <v>Armadura CA-60 média</v>
          </cell>
          <cell r="C43" t="str">
            <v>kg</v>
          </cell>
          <cell r="D43">
            <v>1.062</v>
          </cell>
          <cell r="E43">
            <v>0.8597784</v>
          </cell>
          <cell r="F43">
            <v>1.9217784</v>
          </cell>
        </row>
        <row r="44">
          <cell r="A44" t="str">
            <v>03.007</v>
          </cell>
          <cell r="B44" t="str">
            <v>Concreto estrutural   15MPa</v>
          </cell>
          <cell r="C44" t="str">
            <v>m3</v>
          </cell>
          <cell r="D44">
            <v>313.896</v>
          </cell>
          <cell r="E44">
            <v>249.76562519999996</v>
          </cell>
          <cell r="F44">
            <v>563.6616252</v>
          </cell>
        </row>
        <row r="45">
          <cell r="A45" t="str">
            <v>03.008</v>
          </cell>
          <cell r="B45" t="str">
            <v>Concreto estrutural   13,5MPa</v>
          </cell>
          <cell r="C45" t="str">
            <v>m3</v>
          </cell>
          <cell r="D45">
            <v>202.032</v>
          </cell>
          <cell r="E45">
            <v>196.88925360000002</v>
          </cell>
          <cell r="F45">
            <v>398.9212536</v>
          </cell>
        </row>
        <row r="46">
          <cell r="A46" t="str">
            <v>03.009</v>
          </cell>
          <cell r="B46" t="str">
            <v>Laje pré-fabricada forro</v>
          </cell>
          <cell r="C46" t="str">
            <v>m2</v>
          </cell>
          <cell r="D46">
            <v>12.419304</v>
          </cell>
          <cell r="E46">
            <v>5.11568148</v>
          </cell>
          <cell r="F46">
            <v>17.53498548</v>
          </cell>
        </row>
        <row r="47">
          <cell r="A47" t="str">
            <v>03.010</v>
          </cell>
          <cell r="B47" t="str">
            <v>Laje pré-fabricada piso</v>
          </cell>
          <cell r="C47" t="str">
            <v>m2</v>
          </cell>
          <cell r="D47">
            <v>13.726104000000001</v>
          </cell>
          <cell r="E47">
            <v>6.448338000000001</v>
          </cell>
          <cell r="F47">
            <v>20.174442000000003</v>
          </cell>
        </row>
        <row r="49">
          <cell r="A49" t="str">
            <v>04.000</v>
          </cell>
          <cell r="B49" t="str">
            <v>ALVENARIA E REVESTIMENTO</v>
          </cell>
          <cell r="C49" t="str">
            <v>un</v>
          </cell>
          <cell r="D49" t="str">
            <v>custo MT</v>
          </cell>
          <cell r="E49" t="str">
            <v>custo MO</v>
          </cell>
          <cell r="F49" t="str">
            <v>Total</v>
          </cell>
        </row>
        <row r="50">
          <cell r="A50" t="str">
            <v>04.001</v>
          </cell>
          <cell r="B50" t="str">
            <v>Impermeabilização baldrame</v>
          </cell>
          <cell r="C50" t="str">
            <v>m2</v>
          </cell>
          <cell r="D50">
            <v>2.1552000000000002</v>
          </cell>
          <cell r="E50">
            <v>3.4391136</v>
          </cell>
          <cell r="F50">
            <v>5.5943136</v>
          </cell>
        </row>
        <row r="51">
          <cell r="A51" t="str">
            <v>04.002</v>
          </cell>
          <cell r="B51" t="str">
            <v>Alvenaria de tijolos 6FP (15)</v>
          </cell>
          <cell r="C51" t="str">
            <v>m2</v>
          </cell>
          <cell r="D51">
            <v>4.55256</v>
          </cell>
          <cell r="E51">
            <v>8.25387264</v>
          </cell>
          <cell r="F51">
            <v>12.80643264</v>
          </cell>
        </row>
        <row r="52">
          <cell r="A52" t="str">
            <v>04.013</v>
          </cell>
          <cell r="B52" t="str">
            <v>Alvenaria de tijolos 6FP (20)</v>
          </cell>
          <cell r="C52" t="str">
            <v>m2</v>
          </cell>
          <cell r="D52">
            <v>7.178819999999999</v>
          </cell>
          <cell r="E52">
            <v>9.904647168</v>
          </cell>
          <cell r="F52">
            <v>17.083467168</v>
          </cell>
        </row>
        <row r="53">
          <cell r="A53" t="str">
            <v>04.003</v>
          </cell>
          <cell r="B53" t="str">
            <v>Alvenaria de tijolos maciços (S)</v>
          </cell>
          <cell r="D53">
            <v>10.252139999999997</v>
          </cell>
          <cell r="E53">
            <v>10.3173408</v>
          </cell>
          <cell r="F53">
            <v>20.569480799999997</v>
          </cell>
        </row>
        <row r="54">
          <cell r="A54" t="str">
            <v>04.004</v>
          </cell>
          <cell r="B54" t="str">
            <v>Alvenaria de tijolos maciços (D)</v>
          </cell>
          <cell r="D54">
            <v>19.911479999999994</v>
          </cell>
          <cell r="E54">
            <v>17.53947936</v>
          </cell>
          <cell r="F54">
            <v>37.45095936</v>
          </cell>
        </row>
        <row r="55">
          <cell r="A55" t="str">
            <v>04.005</v>
          </cell>
          <cell r="B55" t="str">
            <v>Chapisco  1:4</v>
          </cell>
          <cell r="C55" t="str">
            <v>m2</v>
          </cell>
          <cell r="D55">
            <v>0.4845</v>
          </cell>
          <cell r="E55">
            <v>1.2466786799999998</v>
          </cell>
          <cell r="F55">
            <v>1.7311786799999997</v>
          </cell>
        </row>
        <row r="56">
          <cell r="A56" t="str">
            <v>04.006</v>
          </cell>
          <cell r="B56" t="str">
            <v>Reboco  massa única 1:2:8</v>
          </cell>
          <cell r="C56" t="str">
            <v>m2</v>
          </cell>
          <cell r="D56">
            <v>0.8609880000000001</v>
          </cell>
          <cell r="E56">
            <v>5.1586704</v>
          </cell>
          <cell r="F56">
            <v>6.0196584</v>
          </cell>
        </row>
        <row r="57">
          <cell r="A57" t="str">
            <v>04.016</v>
          </cell>
          <cell r="B57" t="str">
            <v>Reboco  com argamassa pré-misturada</v>
          </cell>
          <cell r="C57" t="str">
            <v>m2</v>
          </cell>
          <cell r="D57">
            <v>1.07988</v>
          </cell>
          <cell r="E57">
            <v>4.7287812</v>
          </cell>
          <cell r="F57">
            <v>5.8086612</v>
          </cell>
        </row>
        <row r="58">
          <cell r="A58" t="str">
            <v>04.007</v>
          </cell>
          <cell r="B58" t="str">
            <v>Azulejo 20x20 (argamassa colante)</v>
          </cell>
          <cell r="C58" t="str">
            <v>m2</v>
          </cell>
          <cell r="D58">
            <v>9.948</v>
          </cell>
          <cell r="E58">
            <v>5.4397518</v>
          </cell>
          <cell r="F58">
            <v>15.3877518</v>
          </cell>
        </row>
        <row r="59">
          <cell r="A59" t="str">
            <v>04.008</v>
          </cell>
          <cell r="B59" t="str">
            <v>Elemento vazado cimento 40x40x7</v>
          </cell>
          <cell r="C59" t="str">
            <v>m2</v>
          </cell>
          <cell r="D59">
            <v>6.877199999999999</v>
          </cell>
          <cell r="E59">
            <v>7.222138559999999</v>
          </cell>
          <cell r="F59">
            <v>14.09933856</v>
          </cell>
        </row>
        <row r="60">
          <cell r="A60" t="str">
            <v>04.009</v>
          </cell>
          <cell r="B60" t="str">
            <v>Elemento vazado cimento 24x24x10</v>
          </cell>
          <cell r="C60" t="str">
            <v>m2</v>
          </cell>
          <cell r="D60">
            <v>15.9996</v>
          </cell>
          <cell r="E60">
            <v>9.28560672</v>
          </cell>
          <cell r="F60">
            <v>25.285206719999998</v>
          </cell>
        </row>
        <row r="61">
          <cell r="A61" t="str">
            <v>04.010</v>
          </cell>
          <cell r="B61" t="str">
            <v>Elemento vazado cerâmica</v>
          </cell>
          <cell r="C61" t="str">
            <v>m2</v>
          </cell>
          <cell r="D61">
            <v>3.7296</v>
          </cell>
          <cell r="E61">
            <v>10.3173408</v>
          </cell>
          <cell r="F61">
            <v>14.0469408</v>
          </cell>
        </row>
        <row r="62">
          <cell r="A62" t="str">
            <v>04.011</v>
          </cell>
          <cell r="B62" t="str">
            <v>Chapa lisa fibrocimento 6mm</v>
          </cell>
          <cell r="C62" t="str">
            <v>m2</v>
          </cell>
          <cell r="D62">
            <v>23.381999999999998</v>
          </cell>
          <cell r="E62">
            <v>5.5885596</v>
          </cell>
          <cell r="F62">
            <v>28.970559599999998</v>
          </cell>
        </row>
        <row r="63">
          <cell r="A63" t="str">
            <v>04.012</v>
          </cell>
          <cell r="B63" t="str">
            <v>Divisória  em argamassa armada 5cm</v>
          </cell>
          <cell r="C63" t="str">
            <v>m2</v>
          </cell>
          <cell r="D63">
            <v>22.848</v>
          </cell>
          <cell r="E63">
            <v>8.597784</v>
          </cell>
          <cell r="F63">
            <v>31.445784</v>
          </cell>
        </row>
        <row r="64">
          <cell r="A64" t="str">
            <v>04.014</v>
          </cell>
          <cell r="B64" t="str">
            <v>Divisória tipo divilux</v>
          </cell>
          <cell r="C64" t="str">
            <v>m2</v>
          </cell>
          <cell r="D64">
            <v>25.26</v>
          </cell>
          <cell r="E64">
            <v>3.5999999999999996</v>
          </cell>
          <cell r="F64">
            <v>28.86</v>
          </cell>
        </row>
        <row r="65">
          <cell r="A65" t="str">
            <v>04.015</v>
          </cell>
          <cell r="B65" t="str">
            <v>Divisória tipo divilux com vidro</v>
          </cell>
          <cell r="C65" t="str">
            <v>m2</v>
          </cell>
          <cell r="D65">
            <v>28.548</v>
          </cell>
          <cell r="E65">
            <v>3.5999999999999996</v>
          </cell>
          <cell r="F65">
            <v>32.147999999999996</v>
          </cell>
        </row>
        <row r="67">
          <cell r="A67" t="str">
            <v>05.000</v>
          </cell>
          <cell r="B67" t="str">
            <v>PISO</v>
          </cell>
          <cell r="C67" t="str">
            <v>un</v>
          </cell>
          <cell r="D67" t="str">
            <v>custo MT</v>
          </cell>
          <cell r="E67" t="str">
            <v>custo MO</v>
          </cell>
          <cell r="F67" t="str">
            <v>Total</v>
          </cell>
        </row>
        <row r="68">
          <cell r="A68" t="str">
            <v>05.001</v>
          </cell>
          <cell r="B68" t="str">
            <v>Aterro, espalhado e compactado</v>
          </cell>
          <cell r="C68" t="str">
            <v>m3</v>
          </cell>
          <cell r="D68">
            <v>9.2124</v>
          </cell>
          <cell r="E68">
            <v>0.51586704</v>
          </cell>
          <cell r="F68">
            <v>9.72826704</v>
          </cell>
        </row>
        <row r="69">
          <cell r="A69" t="str">
            <v>05.002</v>
          </cell>
          <cell r="B69" t="str">
            <v>Contrapiso simples 5cm</v>
          </cell>
          <cell r="C69" t="str">
            <v>m2</v>
          </cell>
          <cell r="D69">
            <v>4.1076</v>
          </cell>
          <cell r="E69">
            <v>5.1586704</v>
          </cell>
          <cell r="F69">
            <v>9.2662704</v>
          </cell>
        </row>
        <row r="70">
          <cell r="A70" t="str">
            <v>05.003</v>
          </cell>
          <cell r="B70" t="str">
            <v>Contrapiso concreto armado 10cm</v>
          </cell>
          <cell r="C70" t="str">
            <v>m2</v>
          </cell>
          <cell r="D70">
            <v>10.35024</v>
          </cell>
          <cell r="E70">
            <v>10.661252160000002</v>
          </cell>
          <cell r="F70">
            <v>21.011492160000003</v>
          </cell>
        </row>
        <row r="71">
          <cell r="A71" t="str">
            <v>05.004</v>
          </cell>
          <cell r="B71" t="str">
            <v>Cimentado base 2,5cm</v>
          </cell>
          <cell r="C71" t="str">
            <v>m2</v>
          </cell>
          <cell r="D71">
            <v>2.1390000000000002</v>
          </cell>
          <cell r="E71">
            <v>4.12693632</v>
          </cell>
          <cell r="F71">
            <v>6.265936320000001</v>
          </cell>
        </row>
        <row r="72">
          <cell r="A72" t="str">
            <v>05.005</v>
          </cell>
          <cell r="B72" t="str">
            <v>Piso cerâmico extra 30x30</v>
          </cell>
          <cell r="C72" t="str">
            <v>m2</v>
          </cell>
          <cell r="D72">
            <v>13.3002</v>
          </cell>
          <cell r="E72">
            <v>6.96420504</v>
          </cell>
          <cell r="F72">
            <v>20.26440504</v>
          </cell>
        </row>
        <row r="73">
          <cell r="A73" t="str">
            <v>05.006</v>
          </cell>
          <cell r="B73" t="str">
            <v>Idem (assentado com argamassa colante)</v>
          </cell>
          <cell r="C73" t="str">
            <v>m2</v>
          </cell>
          <cell r="D73">
            <v>11.880000000000003</v>
          </cell>
          <cell r="E73">
            <v>4.90073688</v>
          </cell>
          <cell r="F73">
            <v>16.780736880000003</v>
          </cell>
        </row>
        <row r="74">
          <cell r="A74" t="str">
            <v>05.007</v>
          </cell>
          <cell r="B74" t="str">
            <v>Rodapé cerâmico 7cm</v>
          </cell>
          <cell r="C74" t="str">
            <v>ml</v>
          </cell>
          <cell r="D74">
            <v>1.09176</v>
          </cell>
          <cell r="E74">
            <v>0.8167894800000001</v>
          </cell>
          <cell r="F74">
            <v>1.90854948</v>
          </cell>
        </row>
        <row r="75">
          <cell r="A75" t="str">
            <v>05.008</v>
          </cell>
          <cell r="B75" t="str">
            <v>Rodapé de madeira  7cm</v>
          </cell>
          <cell r="C75" t="str">
            <v>ml</v>
          </cell>
          <cell r="D75">
            <v>2.1726</v>
          </cell>
          <cell r="E75">
            <v>0.653431584</v>
          </cell>
          <cell r="F75">
            <v>2.826031584</v>
          </cell>
        </row>
        <row r="77">
          <cell r="A77" t="str">
            <v>06.000</v>
          </cell>
          <cell r="B77" t="str">
            <v>COBERTURA</v>
          </cell>
          <cell r="C77" t="str">
            <v>un</v>
          </cell>
          <cell r="D77" t="str">
            <v>custo MT</v>
          </cell>
          <cell r="E77" t="str">
            <v>custo MO</v>
          </cell>
          <cell r="F77" t="str">
            <v>Total</v>
          </cell>
        </row>
        <row r="78">
          <cell r="A78" t="str">
            <v>06.001</v>
          </cell>
          <cell r="B78" t="str">
            <v>Estrutura madeira p/ telha cerâmica</v>
          </cell>
          <cell r="C78" t="str">
            <v>m2</v>
          </cell>
          <cell r="D78">
            <v>12.801599999999999</v>
          </cell>
          <cell r="E78">
            <v>12.38080896</v>
          </cell>
          <cell r="F78">
            <v>25.182408959999997</v>
          </cell>
        </row>
        <row r="79">
          <cell r="A79" t="str">
            <v>06.002</v>
          </cell>
          <cell r="B79" t="str">
            <v>Estrutura madeira  telha fibrocimento</v>
          </cell>
          <cell r="C79" t="str">
            <v>m2</v>
          </cell>
          <cell r="D79">
            <v>8.7696</v>
          </cell>
          <cell r="E79">
            <v>10.3173408</v>
          </cell>
          <cell r="F79">
            <v>19.0869408</v>
          </cell>
        </row>
        <row r="80">
          <cell r="A80" t="str">
            <v>06.003</v>
          </cell>
          <cell r="B80" t="str">
            <v>Estrutura madeira ancorada laje</v>
          </cell>
          <cell r="C80" t="str">
            <v>m2</v>
          </cell>
          <cell r="D80">
            <v>5.2416</v>
          </cell>
          <cell r="E80">
            <v>6.19040448</v>
          </cell>
          <cell r="F80">
            <v>11.43200448</v>
          </cell>
        </row>
        <row r="81">
          <cell r="A81" t="str">
            <v>06.012</v>
          </cell>
          <cell r="B81" t="str">
            <v>Cumeeira para telha francesa</v>
          </cell>
          <cell r="C81" t="str">
            <v>ml</v>
          </cell>
          <cell r="D81">
            <v>1.7999999999999998</v>
          </cell>
          <cell r="E81">
            <v>5.1586704</v>
          </cell>
          <cell r="F81">
            <v>6.9586704</v>
          </cell>
        </row>
        <row r="82">
          <cell r="A82" t="str">
            <v>06.004</v>
          </cell>
          <cell r="B82" t="str">
            <v>Cobertura com telha francesa</v>
          </cell>
          <cell r="C82" t="str">
            <v>m2</v>
          </cell>
          <cell r="D82">
            <v>5.1</v>
          </cell>
          <cell r="E82">
            <v>5.1586704</v>
          </cell>
          <cell r="F82">
            <v>10.2586704</v>
          </cell>
        </row>
        <row r="83">
          <cell r="A83" t="str">
            <v>06.011</v>
          </cell>
          <cell r="B83" t="str">
            <v>Cobertura com telha PLAN</v>
          </cell>
          <cell r="C83" t="str">
            <v>m2</v>
          </cell>
          <cell r="D83">
            <v>5.808</v>
          </cell>
          <cell r="E83">
            <v>4.12693632</v>
          </cell>
          <cell r="F83">
            <v>9.93493632</v>
          </cell>
        </row>
        <row r="84">
          <cell r="A84" t="str">
            <v>06.005</v>
          </cell>
          <cell r="B84" t="str">
            <v>Cobertura telha fibrocimento 6mm</v>
          </cell>
          <cell r="C84" t="str">
            <v>m2</v>
          </cell>
          <cell r="D84">
            <v>7.1255999999999995</v>
          </cell>
          <cell r="E84">
            <v>2.269814976</v>
          </cell>
          <cell r="F84">
            <v>9.395414976</v>
          </cell>
        </row>
        <row r="85">
          <cell r="A85" t="str">
            <v>06.013</v>
          </cell>
          <cell r="B85" t="str">
            <v>Cobertura fibrocimento 4mm</v>
          </cell>
          <cell r="C85" t="str">
            <v>m2</v>
          </cell>
          <cell r="D85">
            <v>4.274399999999999</v>
          </cell>
          <cell r="E85">
            <v>1.54760112</v>
          </cell>
          <cell r="F85">
            <v>5.8220011199999995</v>
          </cell>
        </row>
        <row r="86">
          <cell r="A86" t="str">
            <v>06.006</v>
          </cell>
          <cell r="B86" t="str">
            <v>Calha alumínio corte 60</v>
          </cell>
          <cell r="C86" t="str">
            <v>ml</v>
          </cell>
          <cell r="D86">
            <v>7.5600000000000005</v>
          </cell>
          <cell r="E86">
            <v>1.4616232800000002</v>
          </cell>
          <cell r="F86">
            <v>9.02162328</v>
          </cell>
        </row>
        <row r="87">
          <cell r="A87" t="str">
            <v>06.007</v>
          </cell>
          <cell r="B87" t="str">
            <v>Rufo de cimento 10x25</v>
          </cell>
          <cell r="C87" t="str">
            <v>ml</v>
          </cell>
          <cell r="D87">
            <v>4.32948</v>
          </cell>
          <cell r="E87">
            <v>6.362360160000001</v>
          </cell>
          <cell r="F87">
            <v>10.691840160000002</v>
          </cell>
        </row>
        <row r="88">
          <cell r="A88" t="str">
            <v>06.008</v>
          </cell>
          <cell r="B88" t="str">
            <v>Forro de madeira de lei</v>
          </cell>
          <cell r="C88" t="str">
            <v>m2</v>
          </cell>
          <cell r="D88">
            <v>8.827165</v>
          </cell>
          <cell r="E88">
            <v>8.25387264</v>
          </cell>
          <cell r="F88">
            <v>17.08103764</v>
          </cell>
        </row>
        <row r="89">
          <cell r="A89" t="str">
            <v>06.009</v>
          </cell>
          <cell r="B89" t="str">
            <v>Forro de PVC 20cm</v>
          </cell>
          <cell r="C89" t="str">
            <v>m2</v>
          </cell>
          <cell r="D89">
            <v>15.91968</v>
          </cell>
          <cell r="E89">
            <v>2.5708800000000003</v>
          </cell>
          <cell r="F89">
            <v>18.49056</v>
          </cell>
        </row>
        <row r="90">
          <cell r="A90" t="str">
            <v>06.010</v>
          </cell>
          <cell r="B90" t="str">
            <v>Calha pluvial de alumínio</v>
          </cell>
          <cell r="C90" t="str">
            <v>ml</v>
          </cell>
          <cell r="D90">
            <v>13.8438</v>
          </cell>
          <cell r="E90">
            <v>6.448338000000001</v>
          </cell>
          <cell r="F90">
            <v>20.292138</v>
          </cell>
        </row>
        <row r="92">
          <cell r="A92" t="str">
            <v>07.000</v>
          </cell>
          <cell r="B92" t="str">
            <v>ESQUADRIAS </v>
          </cell>
          <cell r="C92" t="str">
            <v>un</v>
          </cell>
          <cell r="D92" t="str">
            <v>custo MT</v>
          </cell>
          <cell r="E92" t="str">
            <v>custo MO</v>
          </cell>
          <cell r="F92" t="str">
            <v>Total</v>
          </cell>
        </row>
        <row r="93">
          <cell r="A93" t="str">
            <v>07.020</v>
          </cell>
          <cell r="B93" t="str">
            <v>Forra para porta interna 60x210</v>
          </cell>
          <cell r="C93" t="str">
            <v>un</v>
          </cell>
          <cell r="D93">
            <v>18.2412</v>
          </cell>
          <cell r="E93">
            <v>15.476011200000002</v>
          </cell>
          <cell r="F93">
            <v>33.7172112</v>
          </cell>
        </row>
        <row r="94">
          <cell r="A94" t="str">
            <v>07.001</v>
          </cell>
          <cell r="B94" t="str">
            <v>Porta interna 60x210   c/ ferragens </v>
          </cell>
          <cell r="C94" t="str">
            <v>un</v>
          </cell>
          <cell r="D94">
            <v>66.5376</v>
          </cell>
          <cell r="E94">
            <v>20.6346816</v>
          </cell>
          <cell r="F94">
            <v>87.17228159999999</v>
          </cell>
        </row>
        <row r="95">
          <cell r="A95" t="str">
            <v>07.021</v>
          </cell>
          <cell r="B95" t="str">
            <v>Forra para porta interna 70x210</v>
          </cell>
          <cell r="C95" t="str">
            <v>un</v>
          </cell>
          <cell r="D95">
            <v>18.6012</v>
          </cell>
          <cell r="E95">
            <v>15.476011200000002</v>
          </cell>
          <cell r="F95">
            <v>34.0772112</v>
          </cell>
        </row>
        <row r="96">
          <cell r="A96" t="str">
            <v>07.002</v>
          </cell>
          <cell r="B96" t="str">
            <v>Porta interna 70x210 c/ ferrgens</v>
          </cell>
          <cell r="C96" t="str">
            <v>un</v>
          </cell>
          <cell r="D96">
            <v>72.6864</v>
          </cell>
          <cell r="E96">
            <v>20.6346816</v>
          </cell>
          <cell r="F96">
            <v>93.32108160000001</v>
          </cell>
        </row>
        <row r="97">
          <cell r="A97" t="str">
            <v>07.022</v>
          </cell>
          <cell r="B97" t="str">
            <v>Forra para porta interna 80x210</v>
          </cell>
          <cell r="C97" t="str">
            <v>un</v>
          </cell>
          <cell r="D97">
            <v>18.961199999999998</v>
          </cell>
          <cell r="E97">
            <v>15.476011200000002</v>
          </cell>
          <cell r="F97">
            <v>34.4372112</v>
          </cell>
        </row>
        <row r="98">
          <cell r="A98" t="str">
            <v>07.003</v>
          </cell>
          <cell r="B98" t="str">
            <v>Porta interna 80x210  c/ ferragens</v>
          </cell>
          <cell r="C98" t="str">
            <v>un</v>
          </cell>
          <cell r="D98">
            <v>76.4352</v>
          </cell>
          <cell r="E98">
            <v>20.6346816</v>
          </cell>
          <cell r="F98">
            <v>97.0698816</v>
          </cell>
        </row>
        <row r="99">
          <cell r="A99" t="str">
            <v>07.023</v>
          </cell>
          <cell r="B99" t="str">
            <v>Forra para porta interna 90x210</v>
          </cell>
          <cell r="C99" t="str">
            <v>un</v>
          </cell>
          <cell r="D99">
            <v>19.3212</v>
          </cell>
          <cell r="E99">
            <v>15.476011200000002</v>
          </cell>
          <cell r="F99">
            <v>34.79721120000001</v>
          </cell>
        </row>
        <row r="100">
          <cell r="A100" t="str">
            <v>07.004</v>
          </cell>
          <cell r="B100" t="str">
            <v>Porta interna 90x210  c/ ferragens</v>
          </cell>
          <cell r="C100" t="str">
            <v>un</v>
          </cell>
          <cell r="D100">
            <v>82.58399999999999</v>
          </cell>
          <cell r="E100">
            <v>20.6346816</v>
          </cell>
          <cell r="F100">
            <v>103.2186816</v>
          </cell>
        </row>
        <row r="101">
          <cell r="A101" t="str">
            <v>07.024</v>
          </cell>
          <cell r="B101" t="str">
            <v>Forra para porta interna 100x210</v>
          </cell>
          <cell r="C101" t="str">
            <v>un</v>
          </cell>
          <cell r="D101">
            <v>19.6812</v>
          </cell>
          <cell r="E101">
            <v>15.476011200000002</v>
          </cell>
          <cell r="F101">
            <v>35.157211200000006</v>
          </cell>
        </row>
        <row r="102">
          <cell r="A102" t="str">
            <v>07.005</v>
          </cell>
          <cell r="B102" t="str">
            <v>Porta interna 100x210  c/ ferragens</v>
          </cell>
          <cell r="C102" t="str">
            <v>un</v>
          </cell>
          <cell r="D102">
            <v>85.1328</v>
          </cell>
          <cell r="E102">
            <v>20.6346816</v>
          </cell>
          <cell r="F102">
            <v>105.7674816</v>
          </cell>
        </row>
        <row r="103">
          <cell r="A103" t="str">
            <v>07.025</v>
          </cell>
          <cell r="B103" t="str">
            <v>Forra para porta externa 80x210</v>
          </cell>
          <cell r="C103" t="str">
            <v>un</v>
          </cell>
          <cell r="D103">
            <v>18.961199999999998</v>
          </cell>
          <cell r="E103">
            <v>15.476011200000002</v>
          </cell>
          <cell r="F103">
            <v>34.4372112</v>
          </cell>
        </row>
        <row r="104">
          <cell r="A104" t="str">
            <v>07.006</v>
          </cell>
          <cell r="B104" t="str">
            <v>Porta externa 80x210   c/ ferragens</v>
          </cell>
          <cell r="C104" t="str">
            <v>un</v>
          </cell>
          <cell r="D104">
            <v>104.8176</v>
          </cell>
          <cell r="E104">
            <v>20.6346816</v>
          </cell>
          <cell r="F104">
            <v>125.45228159999999</v>
          </cell>
        </row>
        <row r="105">
          <cell r="A105" t="str">
            <v>07.026</v>
          </cell>
          <cell r="B105" t="str">
            <v>Forra para porta externa 90x210</v>
          </cell>
          <cell r="C105" t="str">
            <v>un</v>
          </cell>
          <cell r="D105">
            <v>19.3212</v>
          </cell>
          <cell r="E105">
            <v>15.476011200000002</v>
          </cell>
          <cell r="F105">
            <v>34.79721120000001</v>
          </cell>
        </row>
        <row r="106">
          <cell r="A106" t="str">
            <v>07.007</v>
          </cell>
          <cell r="B106" t="str">
            <v>Porta externa 90x210  c/ ferragens</v>
          </cell>
          <cell r="C106" t="str">
            <v>un</v>
          </cell>
          <cell r="D106">
            <v>128.9664</v>
          </cell>
          <cell r="E106">
            <v>20.6346816</v>
          </cell>
          <cell r="F106">
            <v>149.6010816</v>
          </cell>
        </row>
        <row r="107">
          <cell r="A107" t="str">
            <v>07.027</v>
          </cell>
          <cell r="B107" t="str">
            <v>Forra para porta externa 100x210</v>
          </cell>
          <cell r="C107" t="str">
            <v>un</v>
          </cell>
          <cell r="D107">
            <v>19.6812</v>
          </cell>
          <cell r="E107">
            <v>15.476011200000002</v>
          </cell>
          <cell r="F107">
            <v>35.157211200000006</v>
          </cell>
        </row>
        <row r="108">
          <cell r="A108" t="str">
            <v>07.008</v>
          </cell>
          <cell r="B108" t="str">
            <v>Porta externa 100x210   c/ ferragens</v>
          </cell>
          <cell r="C108" t="str">
            <v>un</v>
          </cell>
          <cell r="D108">
            <v>141.41279999999998</v>
          </cell>
          <cell r="E108">
            <v>20.6346816</v>
          </cell>
          <cell r="F108">
            <v>162.04748159999997</v>
          </cell>
        </row>
        <row r="109">
          <cell r="A109" t="str">
            <v>07.009</v>
          </cell>
          <cell r="B109" t="str">
            <v>Contra marco de alumínio</v>
          </cell>
          <cell r="C109" t="str">
            <v>ml</v>
          </cell>
          <cell r="D109">
            <v>2.616</v>
          </cell>
          <cell r="E109">
            <v>1.54760112</v>
          </cell>
          <cell r="F109">
            <v>4.16360112</v>
          </cell>
        </row>
        <row r="110">
          <cell r="A110" t="str">
            <v>07.010</v>
          </cell>
          <cell r="B110" t="str">
            <v>Porta de alumínio tipo veneziana</v>
          </cell>
          <cell r="C110" t="str">
            <v>m2</v>
          </cell>
          <cell r="D110">
            <v>162</v>
          </cell>
          <cell r="E110">
            <v>0</v>
          </cell>
          <cell r="F110">
            <v>162</v>
          </cell>
        </row>
        <row r="111">
          <cell r="A111" t="str">
            <v>07.011</v>
          </cell>
          <cell r="B111" t="str">
            <v>Porta de alumínio e vidro</v>
          </cell>
          <cell r="C111" t="str">
            <v>m2</v>
          </cell>
          <cell r="D111">
            <v>174</v>
          </cell>
          <cell r="E111">
            <v>0</v>
          </cell>
          <cell r="F111">
            <v>174</v>
          </cell>
        </row>
        <row r="112">
          <cell r="A112" t="str">
            <v>07.012</v>
          </cell>
          <cell r="B112" t="str">
            <v>Janela de alumínio de correr</v>
          </cell>
          <cell r="C112" t="str">
            <v>m2</v>
          </cell>
          <cell r="D112">
            <v>108</v>
          </cell>
          <cell r="E112">
            <v>0</v>
          </cell>
          <cell r="F112">
            <v>108</v>
          </cell>
        </row>
        <row r="113">
          <cell r="A113" t="str">
            <v>07.013</v>
          </cell>
          <cell r="B113" t="str">
            <v>Janela de alumínio basculante</v>
          </cell>
          <cell r="C113" t="str">
            <v>m2</v>
          </cell>
          <cell r="D113">
            <v>120</v>
          </cell>
          <cell r="E113">
            <v>0</v>
          </cell>
          <cell r="F113">
            <v>120</v>
          </cell>
        </row>
        <row r="114">
          <cell r="A114" t="str">
            <v>07.014</v>
          </cell>
          <cell r="B114" t="str">
            <v>Janela de alumínio tipo maximar</v>
          </cell>
          <cell r="C114" t="str">
            <v>m2</v>
          </cell>
          <cell r="D114">
            <v>108</v>
          </cell>
          <cell r="E114">
            <v>0</v>
          </cell>
          <cell r="F114">
            <v>108</v>
          </cell>
        </row>
        <row r="115">
          <cell r="A115" t="str">
            <v>07.015</v>
          </cell>
          <cell r="B115" t="str">
            <v>Janela de alumínio fixa</v>
          </cell>
          <cell r="C115" t="str">
            <v>m2</v>
          </cell>
          <cell r="D115">
            <v>96</v>
          </cell>
          <cell r="E115">
            <v>0</v>
          </cell>
          <cell r="F115">
            <v>96</v>
          </cell>
        </row>
        <row r="116">
          <cell r="A116" t="str">
            <v>07.016</v>
          </cell>
          <cell r="B116" t="str">
            <v>Janelas de madeira  150x120</v>
          </cell>
          <cell r="C116" t="str">
            <v>un</v>
          </cell>
          <cell r="D116">
            <v>74.7624</v>
          </cell>
          <cell r="E116">
            <v>33.961246800000005</v>
          </cell>
          <cell r="F116">
            <v>108.72364680000001</v>
          </cell>
        </row>
        <row r="117">
          <cell r="A117" t="str">
            <v>07.017</v>
          </cell>
          <cell r="B117" t="str">
            <v>Grade de ferro zincada</v>
          </cell>
          <cell r="C117" t="str">
            <v>m2</v>
          </cell>
          <cell r="D117">
            <v>42.2592</v>
          </cell>
          <cell r="E117">
            <v>5.330626080000001</v>
          </cell>
          <cell r="F117">
            <v>47.58982608</v>
          </cell>
        </row>
        <row r="118">
          <cell r="A118" t="str">
            <v>07.018</v>
          </cell>
          <cell r="B118" t="str">
            <v>Vidro liso 3mm</v>
          </cell>
          <cell r="C118" t="str">
            <v>m2</v>
          </cell>
          <cell r="D118">
            <v>19.2</v>
          </cell>
          <cell r="E118">
            <v>3.5999999999999996</v>
          </cell>
          <cell r="F118">
            <v>22.799999999999997</v>
          </cell>
        </row>
        <row r="119">
          <cell r="A119" t="str">
            <v>07.028</v>
          </cell>
          <cell r="B119" t="str">
            <v>Vidro fantasia</v>
          </cell>
          <cell r="C119" t="str">
            <v>m2</v>
          </cell>
          <cell r="D119">
            <v>18</v>
          </cell>
          <cell r="E119">
            <v>3.5999999999999996</v>
          </cell>
          <cell r="F119">
            <v>21.6</v>
          </cell>
        </row>
        <row r="120">
          <cell r="A120" t="str">
            <v>07.019</v>
          </cell>
          <cell r="B120" t="str">
            <v>Vidro liso 4mm</v>
          </cell>
          <cell r="C120" t="str">
            <v>m2</v>
          </cell>
          <cell r="D120">
            <v>35.52</v>
          </cell>
          <cell r="E120">
            <v>3.5999999999999996</v>
          </cell>
          <cell r="F120">
            <v>39.120000000000005</v>
          </cell>
        </row>
        <row r="122">
          <cell r="A122" t="str">
            <v>08.000</v>
          </cell>
          <cell r="B122" t="str">
            <v>PINTURA</v>
          </cell>
          <cell r="C122" t="str">
            <v>un</v>
          </cell>
          <cell r="D122" t="str">
            <v>custo MT</v>
          </cell>
          <cell r="E122" t="str">
            <v>custo MO</v>
          </cell>
          <cell r="F122" t="str">
            <v>Total</v>
          </cell>
        </row>
        <row r="123">
          <cell r="A123" t="str">
            <v>08.001</v>
          </cell>
          <cell r="B123" t="str">
            <v>Selador acrílico 1 demão</v>
          </cell>
          <cell r="C123" t="str">
            <v>m2</v>
          </cell>
          <cell r="D123">
            <v>0.5399999999999999</v>
          </cell>
          <cell r="E123">
            <v>1.1851714560000002</v>
          </cell>
          <cell r="F123">
            <v>1.725171456</v>
          </cell>
        </row>
        <row r="124">
          <cell r="A124" t="str">
            <v>08.002</v>
          </cell>
          <cell r="B124" t="str">
            <v>Massa corrida acrílica</v>
          </cell>
          <cell r="C124" t="str">
            <v>m2</v>
          </cell>
          <cell r="D124">
            <v>2.5031999999999996</v>
          </cell>
          <cell r="E124">
            <v>3.52839828</v>
          </cell>
          <cell r="F124">
            <v>6.03159828</v>
          </cell>
        </row>
        <row r="125">
          <cell r="A125" t="str">
            <v>08.003</v>
          </cell>
          <cell r="B125" t="str">
            <v>Tinta PVA 2 demãos</v>
          </cell>
          <cell r="C125" t="str">
            <v>m2</v>
          </cell>
          <cell r="D125">
            <v>0.9359999999999999</v>
          </cell>
          <cell r="E125">
            <v>1.8319893600000001</v>
          </cell>
          <cell r="F125">
            <v>2.76798936</v>
          </cell>
        </row>
        <row r="126">
          <cell r="A126" t="str">
            <v>08.004</v>
          </cell>
          <cell r="B126" t="str">
            <v>Tinta acrílica  2 demãos</v>
          </cell>
          <cell r="C126" t="str">
            <v>m2</v>
          </cell>
          <cell r="D126">
            <v>1.212</v>
          </cell>
          <cell r="E126">
            <v>1.8319893600000001</v>
          </cell>
          <cell r="F126">
            <v>3.0439893600000003</v>
          </cell>
        </row>
        <row r="127">
          <cell r="A127" t="str">
            <v>08.005</v>
          </cell>
          <cell r="B127" t="str">
            <v>Tinta óleo  2 demãos</v>
          </cell>
          <cell r="C127" t="str">
            <v>m2</v>
          </cell>
          <cell r="D127">
            <v>1.722</v>
          </cell>
          <cell r="E127">
            <v>3.6639787200000002</v>
          </cell>
          <cell r="F127">
            <v>5.385978720000001</v>
          </cell>
        </row>
        <row r="128">
          <cell r="A128" t="str">
            <v>08.006</v>
          </cell>
          <cell r="B128" t="str">
            <v>Tinta óleo (sobre  pintura antiga)</v>
          </cell>
          <cell r="C128" t="str">
            <v>m2</v>
          </cell>
          <cell r="D128">
            <v>0.9563999999999999</v>
          </cell>
          <cell r="E128">
            <v>3.09850908</v>
          </cell>
          <cell r="F128">
            <v>4.05490908</v>
          </cell>
        </row>
        <row r="129">
          <cell r="A129" t="str">
            <v>08.009</v>
          </cell>
          <cell r="B129" t="str">
            <v>Tinta esmalte s/ madeira 2 demãos</v>
          </cell>
          <cell r="C129" t="str">
            <v>m2</v>
          </cell>
          <cell r="D129">
            <v>2.3292</v>
          </cell>
          <cell r="E129">
            <v>3.6639787200000002</v>
          </cell>
          <cell r="F129">
            <v>5.99317872</v>
          </cell>
        </row>
        <row r="130">
          <cell r="A130" t="str">
            <v>08.010</v>
          </cell>
          <cell r="B130" t="str">
            <v>Tinta esmalte s/ madeira (sobre pintura antiga)</v>
          </cell>
          <cell r="C130" t="str">
            <v>m2</v>
          </cell>
          <cell r="D130">
            <v>1.2713999999999999</v>
          </cell>
          <cell r="E130">
            <v>3.09850908</v>
          </cell>
          <cell r="F130">
            <v>4.369909079999999</v>
          </cell>
        </row>
        <row r="131">
          <cell r="A131" t="str">
            <v>08.007</v>
          </cell>
          <cell r="B131" t="str">
            <v>Raspagem PVA</v>
          </cell>
          <cell r="C131" t="str">
            <v>m2</v>
          </cell>
          <cell r="D131">
            <v>0</v>
          </cell>
          <cell r="E131">
            <v>1.074723</v>
          </cell>
          <cell r="F131">
            <v>1.074723</v>
          </cell>
        </row>
        <row r="132">
          <cell r="A132" t="str">
            <v>08.008</v>
          </cell>
          <cell r="B132" t="str">
            <v>Raspagem óleo</v>
          </cell>
          <cell r="C132" t="str">
            <v>m2</v>
          </cell>
          <cell r="D132">
            <v>0</v>
          </cell>
          <cell r="E132">
            <v>1.2896676</v>
          </cell>
          <cell r="F132">
            <v>1.2896676</v>
          </cell>
        </row>
        <row r="134">
          <cell r="A134" t="str">
            <v>09.000</v>
          </cell>
          <cell r="B134" t="str">
            <v>COMPLEMENTARES</v>
          </cell>
          <cell r="C134" t="str">
            <v>un</v>
          </cell>
          <cell r="D134" t="str">
            <v>custo MT</v>
          </cell>
          <cell r="E134" t="str">
            <v>custo MO</v>
          </cell>
          <cell r="F134" t="str">
            <v>Total</v>
          </cell>
        </row>
        <row r="135">
          <cell r="A135" t="str">
            <v>09.001</v>
          </cell>
          <cell r="B135" t="str">
            <v>Passeio em concreto 5cm</v>
          </cell>
          <cell r="C135" t="str">
            <v>m2</v>
          </cell>
          <cell r="D135">
            <v>5.89122</v>
          </cell>
          <cell r="E135">
            <v>3.1811800800000003</v>
          </cell>
          <cell r="F135">
            <v>9.07240008</v>
          </cell>
        </row>
        <row r="136">
          <cell r="A136" t="str">
            <v>09.002</v>
          </cell>
          <cell r="B136" t="str">
            <v>Muro de tijolos h=1,20</v>
          </cell>
          <cell r="C136" t="str">
            <v>m2</v>
          </cell>
          <cell r="D136">
            <v>18.37416</v>
          </cell>
          <cell r="E136">
            <v>27.942798</v>
          </cell>
          <cell r="F136">
            <v>50.1767045</v>
          </cell>
        </row>
        <row r="137">
          <cell r="A137" t="str">
            <v>09.003</v>
          </cell>
          <cell r="B137" t="str">
            <v>Portão de ferro</v>
          </cell>
          <cell r="C137" t="str">
            <v>m2</v>
          </cell>
          <cell r="D137">
            <v>48.1056</v>
          </cell>
          <cell r="E137">
            <v>5.330626080000001</v>
          </cell>
          <cell r="F137">
            <v>57.88924492</v>
          </cell>
        </row>
        <row r="138">
          <cell r="A138" t="str">
            <v>09.004</v>
          </cell>
          <cell r="B138" t="str">
            <v>Lousa moldada no local com tinta acrílica</v>
          </cell>
          <cell r="C138" t="str">
            <v>m2</v>
          </cell>
          <cell r="D138">
            <v>10.8768</v>
          </cell>
          <cell r="E138">
            <v>9.04751424</v>
          </cell>
          <cell r="F138">
            <v>19.92431424</v>
          </cell>
        </row>
        <row r="139">
          <cell r="A139" t="str">
            <v>09.005</v>
          </cell>
          <cell r="B139" t="str">
            <v>Régua proteção de carteira 7cm</v>
          </cell>
          <cell r="C139" t="str">
            <v>ml</v>
          </cell>
          <cell r="D139">
            <v>0.1216555</v>
          </cell>
          <cell r="E139">
            <v>0.8167894800000001</v>
          </cell>
          <cell r="F139">
            <v>0.9384449800000001</v>
          </cell>
        </row>
        <row r="140">
          <cell r="A140" t="str">
            <v>09.006</v>
          </cell>
          <cell r="B140" t="str">
            <v>Réguas porta cartazes 5cm</v>
          </cell>
          <cell r="C140" t="str">
            <v>ml</v>
          </cell>
          <cell r="D140">
            <v>0.24225750000000001</v>
          </cell>
          <cell r="E140">
            <v>1.6335789600000001</v>
          </cell>
          <cell r="F140">
            <v>1.8758364600000001</v>
          </cell>
        </row>
        <row r="141">
          <cell r="A141" t="str">
            <v>09.007</v>
          </cell>
          <cell r="B141" t="str">
            <v>Banco recepção modelo</v>
          </cell>
          <cell r="C141" t="str">
            <v>ml</v>
          </cell>
          <cell r="D141">
            <v>5.765715000000001</v>
          </cell>
          <cell r="E141">
            <v>4.81475904</v>
          </cell>
          <cell r="F141">
            <v>10.580474040000002</v>
          </cell>
        </row>
        <row r="142">
          <cell r="A142" t="str">
            <v>09.008</v>
          </cell>
          <cell r="B142" t="str">
            <v>Grama leiva</v>
          </cell>
          <cell r="C142" t="str">
            <v>m2</v>
          </cell>
          <cell r="D142">
            <v>2.64</v>
          </cell>
          <cell r="E142">
            <v>0.6878227200000001</v>
          </cell>
          <cell r="F142">
            <v>3.3278227200000003</v>
          </cell>
        </row>
        <row r="143">
          <cell r="A143" t="str">
            <v>09.009</v>
          </cell>
          <cell r="B143" t="str">
            <v>Pedrisco incl. espalhamento  e=2,5cm</v>
          </cell>
          <cell r="C143" t="str">
            <v>m2</v>
          </cell>
          <cell r="D143">
            <v>1.26</v>
          </cell>
          <cell r="E143">
            <v>0.34391136000000005</v>
          </cell>
          <cell r="F143">
            <v>1.6039113600000001</v>
          </cell>
        </row>
        <row r="144">
          <cell r="A144" t="str">
            <v>09.010</v>
          </cell>
          <cell r="B144" t="str">
            <v>Alambrado c/ tubo 11/2" e tela (galv.)</v>
          </cell>
          <cell r="C144" t="str">
            <v>m2</v>
          </cell>
          <cell r="D144">
            <v>19.309199999999997</v>
          </cell>
          <cell r="E144">
            <v>5.330626080000001</v>
          </cell>
          <cell r="F144">
            <v>26.69314492</v>
          </cell>
        </row>
        <row r="145">
          <cell r="A145" t="str">
            <v>09.011</v>
          </cell>
          <cell r="B145" t="str">
            <v>Cerca com moeirão concr. e tela</v>
          </cell>
          <cell r="C145" t="str">
            <v>ml</v>
          </cell>
          <cell r="D145">
            <v>14.501879999999998</v>
          </cell>
          <cell r="E145">
            <v>5.330626080000001</v>
          </cell>
          <cell r="F145">
            <v>21.48521492</v>
          </cell>
        </row>
        <row r="147">
          <cell r="A147" t="str">
            <v>10.000</v>
          </cell>
          <cell r="B147" t="str">
            <v>LIMPEZA FINAL DA OBRA</v>
          </cell>
          <cell r="C147" t="str">
            <v>un</v>
          </cell>
          <cell r="D147" t="str">
            <v>custo MA</v>
          </cell>
          <cell r="E147" t="str">
            <v>custo  MO</v>
          </cell>
          <cell r="F147" t="str">
            <v>total</v>
          </cell>
        </row>
        <row r="148">
          <cell r="A148" t="str">
            <v>10.001</v>
          </cell>
          <cell r="B148" t="str">
            <v>Limpeza azulejo</v>
          </cell>
          <cell r="C148" t="str">
            <v>m2</v>
          </cell>
          <cell r="D148">
            <v>0.156</v>
          </cell>
          <cell r="E148">
            <v>1.2896676</v>
          </cell>
          <cell r="F148">
            <v>1.4456676</v>
          </cell>
        </row>
        <row r="149">
          <cell r="A149" t="str">
            <v>10.002</v>
          </cell>
          <cell r="B149" t="str">
            <v>Limpeza piso cerâmico</v>
          </cell>
          <cell r="C149" t="str">
            <v>m2</v>
          </cell>
          <cell r="D149">
            <v>0.156</v>
          </cell>
          <cell r="E149">
            <v>1.7195568</v>
          </cell>
          <cell r="F149">
            <v>1.8755568</v>
          </cell>
        </row>
        <row r="150">
          <cell r="A150" t="str">
            <v>10.003</v>
          </cell>
          <cell r="B150" t="str">
            <v>Limpeza vidro</v>
          </cell>
          <cell r="C150" t="str">
            <v>m2</v>
          </cell>
          <cell r="D150">
            <v>0.312</v>
          </cell>
          <cell r="E150">
            <v>1.2896676</v>
          </cell>
          <cell r="F150">
            <v>1.6016676</v>
          </cell>
        </row>
        <row r="151">
          <cell r="A151" t="str">
            <v>10.004</v>
          </cell>
          <cell r="B151" t="str">
            <v>Limpeza aparelhos sanitários</v>
          </cell>
          <cell r="C151" t="str">
            <v>un</v>
          </cell>
          <cell r="D151">
            <v>0.162</v>
          </cell>
          <cell r="E151">
            <v>2.149446</v>
          </cell>
          <cell r="F151">
            <v>2.311446</v>
          </cell>
        </row>
        <row r="152">
          <cell r="A152" t="str">
            <v>10.006</v>
          </cell>
          <cell r="B152" t="str">
            <v>Lixamento de piso madeira</v>
          </cell>
          <cell r="C152" t="str">
            <v>m2</v>
          </cell>
          <cell r="D152">
            <v>0.05064</v>
          </cell>
          <cell r="E152">
            <v>7.199999999999999</v>
          </cell>
          <cell r="F152">
            <v>7.250639999999999</v>
          </cell>
        </row>
        <row r="153">
          <cell r="A153" t="str">
            <v>10.005</v>
          </cell>
          <cell r="B153" t="str">
            <v>Remoção entulho da obra</v>
          </cell>
          <cell r="C153" t="str">
            <v>m3</v>
          </cell>
          <cell r="D153">
            <v>4.7447136</v>
          </cell>
          <cell r="E153">
            <v>0.420630048</v>
          </cell>
          <cell r="F153">
            <v>5.1653436479999995</v>
          </cell>
        </row>
        <row r="155">
          <cell r="A155" t="str">
            <v>11.000</v>
          </cell>
          <cell r="B155" t="str">
            <v>APARELHOS SANITÁRIOS E METAIS</v>
          </cell>
          <cell r="C155" t="str">
            <v>un</v>
          </cell>
          <cell r="D155" t="str">
            <v>custo MA</v>
          </cell>
          <cell r="E155" t="str">
            <v>custo  MO</v>
          </cell>
          <cell r="F155" t="str">
            <v>total</v>
          </cell>
        </row>
        <row r="156">
          <cell r="A156" t="str">
            <v>11.001</v>
          </cell>
          <cell r="B156" t="str">
            <v>Vaso sanitário com assento</v>
          </cell>
          <cell r="C156" t="str">
            <v>un</v>
          </cell>
          <cell r="D156">
            <v>68.352</v>
          </cell>
          <cell r="E156">
            <v>39.68207999999999</v>
          </cell>
          <cell r="F156">
            <v>108.03407999999999</v>
          </cell>
        </row>
        <row r="157">
          <cell r="A157" t="str">
            <v>11.030</v>
          </cell>
          <cell r="B157" t="str">
            <v>Vaso sanitário com caixa acoplada</v>
          </cell>
          <cell r="C157" t="str">
            <v>un</v>
          </cell>
          <cell r="D157">
            <v>158.352</v>
          </cell>
          <cell r="E157">
            <v>44.4439296</v>
          </cell>
          <cell r="F157">
            <v>202.7959296</v>
          </cell>
        </row>
        <row r="158">
          <cell r="A158" t="str">
            <v>11.002</v>
          </cell>
          <cell r="B158" t="str">
            <v>Lavatório com coluna</v>
          </cell>
          <cell r="C158" t="str">
            <v>un</v>
          </cell>
          <cell r="D158">
            <v>69.468</v>
          </cell>
          <cell r="E158">
            <v>39.68207999999999</v>
          </cell>
          <cell r="F158">
            <v>109.15008</v>
          </cell>
        </row>
        <row r="159">
          <cell r="A159" t="str">
            <v>11.031</v>
          </cell>
          <cell r="B159" t="str">
            <v>Mictório de louça</v>
          </cell>
          <cell r="C159" t="str">
            <v>un</v>
          </cell>
          <cell r="D159">
            <v>97.38000000000001</v>
          </cell>
          <cell r="E159">
            <v>39.68207999999999</v>
          </cell>
          <cell r="F159">
            <v>137.06208</v>
          </cell>
        </row>
        <row r="160">
          <cell r="A160" t="str">
            <v>11.003</v>
          </cell>
          <cell r="B160" t="str">
            <v>Mictório de aço inóx  1,50m</v>
          </cell>
          <cell r="C160" t="str">
            <v>un</v>
          </cell>
          <cell r="D160">
            <v>269.28</v>
          </cell>
          <cell r="E160">
            <v>39.68207999999999</v>
          </cell>
          <cell r="F160">
            <v>308.96207999999996</v>
          </cell>
        </row>
        <row r="161">
          <cell r="A161" t="str">
            <v>11.004</v>
          </cell>
          <cell r="B161" t="str">
            <v>Lavatório sem coluna</v>
          </cell>
          <cell r="C161" t="str">
            <v>un</v>
          </cell>
          <cell r="D161">
            <v>27.947999999999997</v>
          </cell>
          <cell r="E161">
            <v>23.809248</v>
          </cell>
          <cell r="F161">
            <v>51.757248</v>
          </cell>
        </row>
        <row r="162">
          <cell r="A162" t="str">
            <v>11.005</v>
          </cell>
          <cell r="B162" t="str">
            <v>Pia inóx com cuba simples 1,20</v>
          </cell>
          <cell r="C162" t="str">
            <v>un</v>
          </cell>
          <cell r="D162">
            <v>156</v>
          </cell>
          <cell r="E162">
            <v>6.3491328</v>
          </cell>
          <cell r="F162">
            <v>162.3491328</v>
          </cell>
        </row>
        <row r="163">
          <cell r="A163" t="str">
            <v>11.006</v>
          </cell>
          <cell r="B163" t="str">
            <v>Pia inóx com cuba dupla 1,80</v>
          </cell>
          <cell r="C163" t="str">
            <v>un</v>
          </cell>
          <cell r="D163">
            <v>219.83999999999997</v>
          </cell>
          <cell r="E163">
            <v>27.28143</v>
          </cell>
          <cell r="F163">
            <v>247.12142999999998</v>
          </cell>
        </row>
        <row r="164">
          <cell r="A164" t="str">
            <v>11.007</v>
          </cell>
          <cell r="B164" t="str">
            <v>Tampo de granito com cuba louça 1,20m</v>
          </cell>
          <cell r="C164" t="str">
            <v>un</v>
          </cell>
          <cell r="D164">
            <v>177.6</v>
          </cell>
          <cell r="E164">
            <v>6.3491328</v>
          </cell>
          <cell r="F164">
            <v>183.9491328</v>
          </cell>
        </row>
        <row r="165">
          <cell r="A165" t="str">
            <v>11.008</v>
          </cell>
          <cell r="B165" t="str">
            <v>Tampo  granito com cuba louça dupla  1,60m</v>
          </cell>
          <cell r="C165" t="str">
            <v>un</v>
          </cell>
          <cell r="D165">
            <v>268.8</v>
          </cell>
          <cell r="E165">
            <v>7.936416</v>
          </cell>
          <cell r="F165">
            <v>276.736416</v>
          </cell>
        </row>
        <row r="166">
          <cell r="A166" t="str">
            <v>11.009</v>
          </cell>
          <cell r="B166" t="str">
            <v>Tampo de granito com cuba inóx  1,20m</v>
          </cell>
          <cell r="C166" t="str">
            <v>un</v>
          </cell>
          <cell r="D166">
            <v>183.6</v>
          </cell>
          <cell r="E166">
            <v>6.3491328</v>
          </cell>
          <cell r="F166">
            <v>189.9491328</v>
          </cell>
        </row>
        <row r="167">
          <cell r="A167" t="str">
            <v>11.010</v>
          </cell>
          <cell r="B167" t="str">
            <v>Tampo  granito com cuba inóx dupla  1,60m</v>
          </cell>
          <cell r="D167">
            <v>280.8</v>
          </cell>
          <cell r="E167">
            <v>7.936416</v>
          </cell>
          <cell r="F167">
            <v>288.736416</v>
          </cell>
        </row>
        <row r="168">
          <cell r="A168" t="str">
            <v>11.033</v>
          </cell>
          <cell r="B168" t="str">
            <v>Aquecedor elétrico 3000w c/ ducha</v>
          </cell>
          <cell r="C168" t="str">
            <v>un</v>
          </cell>
          <cell r="D168">
            <v>90</v>
          </cell>
          <cell r="E168">
            <v>6.3491328</v>
          </cell>
          <cell r="F168">
            <v>96.3491328</v>
          </cell>
        </row>
        <row r="169">
          <cell r="A169" t="str">
            <v>11.011</v>
          </cell>
          <cell r="B169" t="str">
            <v>Chuveiro elétrico plástico</v>
          </cell>
          <cell r="C169" t="str">
            <v>un</v>
          </cell>
          <cell r="D169">
            <v>18</v>
          </cell>
          <cell r="E169">
            <v>6.3491328</v>
          </cell>
          <cell r="F169">
            <v>24.3491328</v>
          </cell>
        </row>
        <row r="170">
          <cell r="A170" t="str">
            <v>11.012</v>
          </cell>
          <cell r="B170" t="str">
            <v>Bebedouro elétrico pressão 40 litros</v>
          </cell>
          <cell r="D170">
            <v>542.4</v>
          </cell>
          <cell r="E170">
            <v>7.936416</v>
          </cell>
          <cell r="F170">
            <v>550.336416</v>
          </cell>
        </row>
        <row r="171">
          <cell r="A171" t="str">
            <v>11.013</v>
          </cell>
          <cell r="B171" t="str">
            <v>Caixa de descarga sobrepor</v>
          </cell>
          <cell r="C171" t="str">
            <v>un</v>
          </cell>
          <cell r="D171">
            <v>15.06</v>
          </cell>
          <cell r="E171">
            <v>15.872832</v>
          </cell>
          <cell r="F171">
            <v>30.932832</v>
          </cell>
        </row>
        <row r="172">
          <cell r="A172" t="str">
            <v>11.014</v>
          </cell>
          <cell r="B172" t="str">
            <v>Saboneteira de louça</v>
          </cell>
          <cell r="C172" t="str">
            <v>un</v>
          </cell>
          <cell r="D172">
            <v>6.7603800000000005</v>
          </cell>
          <cell r="E172">
            <v>5.4397518</v>
          </cell>
          <cell r="F172">
            <v>12.200131800000001</v>
          </cell>
        </row>
        <row r="173">
          <cell r="A173" t="str">
            <v>11.032</v>
          </cell>
          <cell r="B173" t="str">
            <v>Papeleira de louça</v>
          </cell>
          <cell r="C173" t="str">
            <v>un</v>
          </cell>
          <cell r="D173">
            <v>6.7603800000000005</v>
          </cell>
          <cell r="E173">
            <v>5.4397518</v>
          </cell>
          <cell r="F173">
            <v>12.200131800000001</v>
          </cell>
        </row>
        <row r="174">
          <cell r="A174" t="str">
            <v>11.015</v>
          </cell>
          <cell r="B174" t="str">
            <v>Cabide duplo de louça</v>
          </cell>
          <cell r="C174" t="str">
            <v>un</v>
          </cell>
          <cell r="D174">
            <v>3.14772</v>
          </cell>
          <cell r="E174">
            <v>5.4397518</v>
          </cell>
          <cell r="F174">
            <v>8.5874718</v>
          </cell>
        </row>
        <row r="175">
          <cell r="A175" t="str">
            <v>11.016</v>
          </cell>
          <cell r="B175" t="str">
            <v>Papeleira metálica tipo TPJ</v>
          </cell>
          <cell r="C175" t="str">
            <v>un</v>
          </cell>
          <cell r="D175">
            <v>24.24</v>
          </cell>
          <cell r="E175">
            <v>2.37761796</v>
          </cell>
          <cell r="F175">
            <v>26.617617959999997</v>
          </cell>
        </row>
        <row r="176">
          <cell r="A176" t="str">
            <v>11.017</v>
          </cell>
          <cell r="B176" t="str">
            <v>Saboneteira Plastica tipo Refil</v>
          </cell>
          <cell r="C176" t="str">
            <v>un</v>
          </cell>
          <cell r="D176">
            <v>24.24</v>
          </cell>
          <cell r="E176">
            <v>2.37761796</v>
          </cell>
          <cell r="F176">
            <v>26.617617959999997</v>
          </cell>
        </row>
        <row r="177">
          <cell r="A177" t="str">
            <v>11.018</v>
          </cell>
          <cell r="B177" t="str">
            <v>Saboneteira giratória de vidro</v>
          </cell>
          <cell r="D177">
            <v>9.839999999999998</v>
          </cell>
          <cell r="E177">
            <v>2.37761796</v>
          </cell>
          <cell r="F177">
            <v>12.217617959999998</v>
          </cell>
        </row>
        <row r="178">
          <cell r="A178" t="str">
            <v>11.019</v>
          </cell>
          <cell r="B178" t="str">
            <v>Valvula de descarga 1 1/2</v>
          </cell>
          <cell r="C178" t="str">
            <v>un</v>
          </cell>
          <cell r="D178">
            <v>66.13199999999999</v>
          </cell>
          <cell r="E178">
            <v>15.872832</v>
          </cell>
          <cell r="F178">
            <v>82.004832</v>
          </cell>
        </row>
        <row r="179">
          <cell r="A179" t="str">
            <v>11.020</v>
          </cell>
          <cell r="B179" t="str">
            <v>Torneira metálica para pia</v>
          </cell>
          <cell r="C179" t="str">
            <v>un</v>
          </cell>
          <cell r="D179">
            <v>21.599999999999998</v>
          </cell>
          <cell r="E179">
            <v>2.0171723999999998</v>
          </cell>
          <cell r="F179">
            <v>23.617172399999998</v>
          </cell>
        </row>
        <row r="180">
          <cell r="A180" t="str">
            <v>11.021</v>
          </cell>
          <cell r="B180" t="str">
            <v>Torneira metálica para lavatório</v>
          </cell>
          <cell r="C180" t="str">
            <v>un</v>
          </cell>
          <cell r="D180">
            <v>21.599999999999998</v>
          </cell>
          <cell r="E180">
            <v>2.0171723999999998</v>
          </cell>
          <cell r="F180">
            <v>23.617172399999998</v>
          </cell>
        </row>
        <row r="181">
          <cell r="A181" t="str">
            <v>11.022</v>
          </cell>
          <cell r="B181" t="str">
            <v>Torneira metálica para jardim</v>
          </cell>
          <cell r="C181" t="str">
            <v>un</v>
          </cell>
          <cell r="D181">
            <v>9.6</v>
          </cell>
          <cell r="E181">
            <v>2.0171723999999998</v>
          </cell>
          <cell r="F181">
            <v>11.6171724</v>
          </cell>
        </row>
        <row r="182">
          <cell r="A182" t="str">
            <v>11.023</v>
          </cell>
          <cell r="B182" t="str">
            <v>Registro de pressão can.  3/4"</v>
          </cell>
          <cell r="C182" t="str">
            <v>un</v>
          </cell>
          <cell r="D182">
            <v>22.8</v>
          </cell>
          <cell r="E182">
            <v>6.3491328</v>
          </cell>
          <cell r="F182">
            <v>29.1491328</v>
          </cell>
        </row>
        <row r="183">
          <cell r="A183" t="str">
            <v>11.024</v>
          </cell>
          <cell r="B183" t="str">
            <v>Registro de gaveta bruto 1"</v>
          </cell>
          <cell r="C183" t="str">
            <v>un</v>
          </cell>
          <cell r="D183">
            <v>16.02</v>
          </cell>
          <cell r="E183">
            <v>6.3491328</v>
          </cell>
          <cell r="F183">
            <v>22.3691328</v>
          </cell>
        </row>
        <row r="184">
          <cell r="A184" t="str">
            <v>11.025</v>
          </cell>
          <cell r="B184" t="str">
            <v>Registro de gaveta   3/4" c/ canopla</v>
          </cell>
          <cell r="C184" t="str">
            <v>un</v>
          </cell>
          <cell r="D184">
            <v>22.8</v>
          </cell>
          <cell r="E184">
            <v>6.3491328</v>
          </cell>
          <cell r="F184">
            <v>29.1491328</v>
          </cell>
        </row>
        <row r="185">
          <cell r="A185" t="str">
            <v>11.026</v>
          </cell>
          <cell r="B185" t="str">
            <v>Registro de gaveta   1 1/2"  bruto</v>
          </cell>
          <cell r="C185" t="str">
            <v>un</v>
          </cell>
          <cell r="D185">
            <v>18.407999999999998</v>
          </cell>
          <cell r="E185">
            <v>7.936416</v>
          </cell>
          <cell r="F185">
            <v>26.344416</v>
          </cell>
        </row>
        <row r="186">
          <cell r="A186" t="str">
            <v>11.027</v>
          </cell>
          <cell r="B186" t="str">
            <v>Caixa d'água fibra de vidro1000 li</v>
          </cell>
          <cell r="C186" t="str">
            <v>un</v>
          </cell>
          <cell r="D186">
            <v>213.6</v>
          </cell>
          <cell r="E186">
            <v>4.298892</v>
          </cell>
          <cell r="F186">
            <v>217.898892</v>
          </cell>
        </row>
        <row r="187">
          <cell r="A187" t="str">
            <v>11.028</v>
          </cell>
          <cell r="B187" t="str">
            <v>Caixa d'água fibra de vidro 2000 li</v>
          </cell>
          <cell r="C187" t="str">
            <v>un</v>
          </cell>
          <cell r="D187">
            <v>480</v>
          </cell>
          <cell r="E187">
            <v>4.298892</v>
          </cell>
          <cell r="F187">
            <v>484.298892</v>
          </cell>
        </row>
        <row r="188">
          <cell r="A188" t="str">
            <v>11.029</v>
          </cell>
          <cell r="B188" t="str">
            <v>Caixa d'água fibra de vidro 3000 li</v>
          </cell>
          <cell r="C188" t="str">
            <v>un</v>
          </cell>
          <cell r="D188">
            <v>588</v>
          </cell>
          <cell r="E188">
            <v>4.298892</v>
          </cell>
          <cell r="F188">
            <v>592.298892</v>
          </cell>
        </row>
        <row r="190">
          <cell r="A190" t="str">
            <v>12.000</v>
          </cell>
          <cell r="B190" t="str">
            <v>INSTALAÇÕES HIDROSSANITÁRIAS</v>
          </cell>
          <cell r="C190" t="str">
            <v>un</v>
          </cell>
          <cell r="D190" t="str">
            <v>custo MA</v>
          </cell>
          <cell r="E190" t="str">
            <v>custo  MO</v>
          </cell>
          <cell r="F190" t="str">
            <v>total</v>
          </cell>
        </row>
        <row r="191">
          <cell r="A191" t="str">
            <v>12.001</v>
          </cell>
          <cell r="B191" t="str">
            <v>Ponto de água fria vaso c/ válvula</v>
          </cell>
          <cell r="C191" t="str">
            <v>pt</v>
          </cell>
          <cell r="D191">
            <v>5.3999999999999995</v>
          </cell>
          <cell r="E191">
            <v>12.6982656</v>
          </cell>
          <cell r="F191">
            <v>18.098265599999998</v>
          </cell>
        </row>
        <row r="192">
          <cell r="A192" t="str">
            <v>12.002</v>
          </cell>
          <cell r="B192" t="str">
            <v>Ponto de água fria p/ lavatório</v>
          </cell>
          <cell r="C192" t="str">
            <v>pt</v>
          </cell>
          <cell r="D192">
            <v>4.092</v>
          </cell>
          <cell r="E192">
            <v>9.5236992</v>
          </cell>
          <cell r="F192">
            <v>13.615699199999998</v>
          </cell>
        </row>
        <row r="193">
          <cell r="A193" t="str">
            <v>12.003</v>
          </cell>
          <cell r="B193" t="str">
            <v>Ponto de água fria p/  lavatório coletivo</v>
          </cell>
          <cell r="C193" t="str">
            <v>pt</v>
          </cell>
          <cell r="D193">
            <v>2.118</v>
          </cell>
          <cell r="E193">
            <v>6.3491328</v>
          </cell>
          <cell r="F193">
            <v>8.4671328</v>
          </cell>
        </row>
        <row r="194">
          <cell r="A194" t="str">
            <v>12.004</v>
          </cell>
          <cell r="B194" t="str">
            <v>Ponto de água fria p/ bebedouro</v>
          </cell>
          <cell r="C194" t="str">
            <v>pt</v>
          </cell>
          <cell r="D194">
            <v>5.184</v>
          </cell>
          <cell r="E194">
            <v>9.5236992</v>
          </cell>
          <cell r="F194">
            <v>14.7076992</v>
          </cell>
        </row>
        <row r="195">
          <cell r="A195" t="str">
            <v>12.015</v>
          </cell>
          <cell r="B195" t="str">
            <v>Ponto de instalação de caixa d'água</v>
          </cell>
          <cell r="C195" t="str">
            <v>pt</v>
          </cell>
          <cell r="D195">
            <v>49.10399999999999</v>
          </cell>
          <cell r="E195">
            <v>39.68207999999999</v>
          </cell>
          <cell r="F195">
            <v>88.78607999999998</v>
          </cell>
        </row>
        <row r="196">
          <cell r="A196" t="str">
            <v>12.016</v>
          </cell>
          <cell r="B196" t="str">
            <v>Ponto de entrada de água fria</v>
          </cell>
          <cell r="C196" t="str">
            <v>pt</v>
          </cell>
          <cell r="D196">
            <v>8.4</v>
          </cell>
          <cell r="E196">
            <v>15.872832</v>
          </cell>
          <cell r="F196">
            <v>24.272832</v>
          </cell>
        </row>
        <row r="197">
          <cell r="A197" t="str">
            <v>12.005</v>
          </cell>
          <cell r="B197" t="str">
            <v>Ponto de esgoto p/ vaso sanitário</v>
          </cell>
          <cell r="C197" t="str">
            <v>pt</v>
          </cell>
          <cell r="D197">
            <v>10.812</v>
          </cell>
          <cell r="E197">
            <v>28.571097599999998</v>
          </cell>
          <cell r="F197">
            <v>39.3830976</v>
          </cell>
        </row>
        <row r="198">
          <cell r="A198" t="str">
            <v>12.006</v>
          </cell>
          <cell r="B198" t="str">
            <v>Ponto de esgoto p/ lavatório</v>
          </cell>
          <cell r="C198" t="str">
            <v>pt</v>
          </cell>
          <cell r="D198">
            <v>4.392</v>
          </cell>
          <cell r="E198">
            <v>15.872832</v>
          </cell>
          <cell r="F198">
            <v>20.264832000000002</v>
          </cell>
        </row>
        <row r="199">
          <cell r="A199" t="str">
            <v>12.007</v>
          </cell>
          <cell r="B199" t="str">
            <v>Ponto de esgoto p/ Pia cozinha</v>
          </cell>
          <cell r="C199" t="str">
            <v>pt</v>
          </cell>
          <cell r="D199">
            <v>8.243999999999998</v>
          </cell>
          <cell r="E199">
            <v>23.809248</v>
          </cell>
          <cell r="F199">
            <v>32.053247999999996</v>
          </cell>
        </row>
        <row r="200">
          <cell r="A200" t="str">
            <v>12.008</v>
          </cell>
          <cell r="B200" t="str">
            <v>Ponto de esgoto p/ bebedouro</v>
          </cell>
          <cell r="C200" t="str">
            <v>pt</v>
          </cell>
          <cell r="D200">
            <v>6.096</v>
          </cell>
          <cell r="E200">
            <v>27.777456</v>
          </cell>
          <cell r="F200">
            <v>33.873456000000004</v>
          </cell>
        </row>
        <row r="201">
          <cell r="A201" t="str">
            <v>12.009</v>
          </cell>
          <cell r="B201" t="str">
            <v>Ponto de esgoto p/ cx. sifonada 50</v>
          </cell>
          <cell r="C201" t="str">
            <v>pt</v>
          </cell>
          <cell r="D201">
            <v>10.536</v>
          </cell>
          <cell r="E201">
            <v>15.872832</v>
          </cell>
          <cell r="F201">
            <v>26.408832</v>
          </cell>
        </row>
        <row r="202">
          <cell r="A202" t="str">
            <v>12.010</v>
          </cell>
          <cell r="B202" t="str">
            <v>Ponto de esgoto p/ cx. sifonada 75</v>
          </cell>
          <cell r="C202" t="str">
            <v>pt</v>
          </cell>
          <cell r="D202">
            <v>13.464</v>
          </cell>
          <cell r="E202">
            <v>19.0473984</v>
          </cell>
          <cell r="F202">
            <v>32.5113984</v>
          </cell>
        </row>
        <row r="203">
          <cell r="A203" t="str">
            <v>12.011</v>
          </cell>
          <cell r="B203" t="str">
            <v>Ponto caixa de inspeção 50x50</v>
          </cell>
          <cell r="C203" t="str">
            <v>pt</v>
          </cell>
          <cell r="D203">
            <v>26.84568</v>
          </cell>
          <cell r="E203">
            <v>67.2280572</v>
          </cell>
          <cell r="F203">
            <v>94.0737372</v>
          </cell>
        </row>
        <row r="204">
          <cell r="A204" t="str">
            <v>12.012</v>
          </cell>
          <cell r="B204" t="str">
            <v>Ponto caixa de gordura 50x50</v>
          </cell>
          <cell r="C204" t="str">
            <v>pt</v>
          </cell>
          <cell r="D204">
            <v>20.497680000000003</v>
          </cell>
          <cell r="E204">
            <v>59.4569832</v>
          </cell>
          <cell r="F204">
            <v>79.9546632</v>
          </cell>
        </row>
        <row r="205">
          <cell r="A205" t="str">
            <v>12.013</v>
          </cell>
          <cell r="B205" t="str">
            <v>Ponto fossa séptica 300x110x150</v>
          </cell>
          <cell r="C205" t="str">
            <v>pt</v>
          </cell>
          <cell r="D205">
            <v>254.29248</v>
          </cell>
          <cell r="E205">
            <v>315.472536</v>
          </cell>
          <cell r="F205">
            <v>569.7650160000001</v>
          </cell>
        </row>
        <row r="206">
          <cell r="A206" t="str">
            <v>12.014</v>
          </cell>
          <cell r="B206" t="str">
            <v>Ponto sumidouro (300x110x150)</v>
          </cell>
          <cell r="C206" t="str">
            <v>pt</v>
          </cell>
          <cell r="D206">
            <v>266.76</v>
          </cell>
          <cell r="E206">
            <v>285.380292</v>
          </cell>
          <cell r="F206">
            <v>552.140292</v>
          </cell>
        </row>
        <row r="207">
          <cell r="A207" t="str">
            <v>12.017</v>
          </cell>
          <cell r="B207" t="str">
            <v>Tubo de PVC solvável 25mm</v>
          </cell>
          <cell r="C207" t="str">
            <v>ml</v>
          </cell>
          <cell r="D207">
            <v>0.9119999999999999</v>
          </cell>
          <cell r="E207">
            <v>1.1110982400000002</v>
          </cell>
          <cell r="F207">
            <v>2.0230982400000004</v>
          </cell>
        </row>
        <row r="208">
          <cell r="A208" t="str">
            <v>12.018</v>
          </cell>
          <cell r="B208" t="str">
            <v>Conexão de PVC soldável 25mm</v>
          </cell>
          <cell r="C208" t="str">
            <v>un</v>
          </cell>
          <cell r="D208">
            <v>0.324</v>
          </cell>
          <cell r="E208">
            <v>1.1110982400000002</v>
          </cell>
          <cell r="F208">
            <v>1.4350982400000003</v>
          </cell>
        </row>
        <row r="209">
          <cell r="A209" t="str">
            <v>12.019</v>
          </cell>
          <cell r="B209" t="str">
            <v>Tubo de PVC 40mm para esgoto</v>
          </cell>
          <cell r="C209" t="str">
            <v>ml</v>
          </cell>
          <cell r="D209">
            <v>1.0128</v>
          </cell>
          <cell r="E209">
            <v>1.2698265599999998</v>
          </cell>
          <cell r="F209">
            <v>2.2826265599999997</v>
          </cell>
        </row>
        <row r="210">
          <cell r="A210" t="str">
            <v>12.020</v>
          </cell>
          <cell r="B210" t="str">
            <v>Conexão de PVC 40mm para esgoto</v>
          </cell>
          <cell r="C210" t="str">
            <v>un</v>
          </cell>
          <cell r="D210">
            <v>0.7488</v>
          </cell>
          <cell r="E210">
            <v>1.2698265599999998</v>
          </cell>
          <cell r="F210">
            <v>2.01862656</v>
          </cell>
        </row>
        <row r="211">
          <cell r="A211" t="str">
            <v>12.021</v>
          </cell>
          <cell r="B211" t="str">
            <v>Tubo de PVC 100mm para esgoto</v>
          </cell>
          <cell r="C211" t="str">
            <v>ml</v>
          </cell>
          <cell r="D211">
            <v>2.6519999999999997</v>
          </cell>
          <cell r="E211">
            <v>1.4285548799999999</v>
          </cell>
          <cell r="F211">
            <v>4.080554879999999</v>
          </cell>
        </row>
        <row r="212">
          <cell r="A212" t="str">
            <v>12.022</v>
          </cell>
          <cell r="B212" t="str">
            <v>Conexão PVC 100mm para esgoto</v>
          </cell>
          <cell r="C212" t="str">
            <v>un</v>
          </cell>
          <cell r="D212">
            <v>3.144</v>
          </cell>
          <cell r="E212">
            <v>1.4285548799999999</v>
          </cell>
          <cell r="F212">
            <v>4.57255488</v>
          </cell>
        </row>
        <row r="214">
          <cell r="A214" t="str">
            <v>13.000</v>
          </cell>
          <cell r="B214" t="str">
            <v>INSTALAÇÕES ELÉTRICAS</v>
          </cell>
          <cell r="C214" t="str">
            <v>un</v>
          </cell>
          <cell r="D214" t="str">
            <v>custo MA</v>
          </cell>
          <cell r="E214" t="str">
            <v>custo  MO</v>
          </cell>
          <cell r="F214" t="str">
            <v>total</v>
          </cell>
        </row>
        <row r="215">
          <cell r="A215" t="str">
            <v>13.001</v>
          </cell>
          <cell r="B215" t="str">
            <v>Medição aérea (quadro e eletrodutos)</v>
          </cell>
          <cell r="C215" t="str">
            <v>pt</v>
          </cell>
          <cell r="D215">
            <v>41.940000000000005</v>
          </cell>
          <cell r="E215">
            <v>38.84544948</v>
          </cell>
          <cell r="F215">
            <v>80.78544948000001</v>
          </cell>
        </row>
        <row r="216">
          <cell r="A216" t="str">
            <v>13.016</v>
          </cell>
          <cell r="B216" t="str">
            <v>Medição aérea (cabos e disjuntores)</v>
          </cell>
          <cell r="C216" t="str">
            <v>pt</v>
          </cell>
          <cell r="D216">
            <v>102.432</v>
          </cell>
          <cell r="E216">
            <v>95.236992</v>
          </cell>
          <cell r="F216">
            <v>197.668992</v>
          </cell>
        </row>
        <row r="217">
          <cell r="A217" t="str">
            <v>13.002</v>
          </cell>
          <cell r="B217" t="str">
            <v>Medição subterrânea. (quad. caixa, eletetrodutos) </v>
          </cell>
          <cell r="C217" t="str">
            <v>pt</v>
          </cell>
          <cell r="D217">
            <v>134.22599999999997</v>
          </cell>
          <cell r="E217">
            <v>319.77142799999996</v>
          </cell>
          <cell r="F217">
            <v>453.9974279999999</v>
          </cell>
        </row>
        <row r="218">
          <cell r="A218" t="str">
            <v>13.017</v>
          </cell>
          <cell r="B218" t="str">
            <v>Medição subterrânea. (Cabos e disjuntores) </v>
          </cell>
          <cell r="C218" t="str">
            <v>pt</v>
          </cell>
          <cell r="D218">
            <v>96.6</v>
          </cell>
          <cell r="E218">
            <v>95.236992</v>
          </cell>
          <cell r="F218">
            <v>191.836992</v>
          </cell>
        </row>
        <row r="219">
          <cell r="A219" t="str">
            <v>13.003</v>
          </cell>
          <cell r="B219" t="str">
            <v>Distribuição 6 disjuntores  (quadro e eletrodutos)</v>
          </cell>
          <cell r="C219" t="str">
            <v>pt</v>
          </cell>
          <cell r="D219">
            <v>12.828000000000001</v>
          </cell>
          <cell r="E219">
            <v>32.1424848</v>
          </cell>
          <cell r="F219">
            <v>44.9704848</v>
          </cell>
        </row>
        <row r="220">
          <cell r="A220" t="str">
            <v>13.018</v>
          </cell>
          <cell r="B220" t="str">
            <v>Distibuição 6 disjuntores (Fios e disjuntores)</v>
          </cell>
          <cell r="C220" t="str">
            <v>pt</v>
          </cell>
          <cell r="D220">
            <v>27.119999999999997</v>
          </cell>
          <cell r="E220">
            <v>44.4439296</v>
          </cell>
          <cell r="F220">
            <v>71.5639296</v>
          </cell>
        </row>
        <row r="221">
          <cell r="A221" t="str">
            <v>13.004</v>
          </cell>
          <cell r="B221" t="str">
            <v>Distribuição 12 disjuntores (caixa e eletrodutos)</v>
          </cell>
          <cell r="C221" t="str">
            <v>pt</v>
          </cell>
          <cell r="D221">
            <v>18.348</v>
          </cell>
          <cell r="E221">
            <v>36.34217159999999</v>
          </cell>
          <cell r="F221">
            <v>54.69017159999999</v>
          </cell>
        </row>
        <row r="222">
          <cell r="A222" t="str">
            <v>13.019</v>
          </cell>
          <cell r="B222" t="str">
            <v>Distribuição 12 dissjuntores(cabos e disjuntores)</v>
          </cell>
          <cell r="C222" t="str">
            <v>pt</v>
          </cell>
          <cell r="D222">
            <v>54.239999999999995</v>
          </cell>
          <cell r="E222">
            <v>69.8404608</v>
          </cell>
          <cell r="F222">
            <v>124.0804608</v>
          </cell>
        </row>
        <row r="223">
          <cell r="A223" t="str">
            <v>13.020</v>
          </cell>
          <cell r="B223" t="str">
            <v>Ponto luz no teto (eletrodutos e caixa sextavada)</v>
          </cell>
          <cell r="C223" t="str">
            <v>pt</v>
          </cell>
          <cell r="D223">
            <v>3.444</v>
          </cell>
          <cell r="E223">
            <v>3.1745664</v>
          </cell>
          <cell r="F223">
            <v>6.6185664</v>
          </cell>
        </row>
        <row r="224">
          <cell r="A224" t="str">
            <v>13.021</v>
          </cell>
          <cell r="B224" t="str">
            <v>Ponto luz parede (eletroduto e caixa 2x4)</v>
          </cell>
          <cell r="C224" t="str">
            <v>pt</v>
          </cell>
          <cell r="D224">
            <v>3.2265600000000005</v>
          </cell>
          <cell r="E224">
            <v>9.321981959999999</v>
          </cell>
          <cell r="F224">
            <v>12.54854196</v>
          </cell>
        </row>
        <row r="225">
          <cell r="A225" t="str">
            <v>13.005</v>
          </cell>
          <cell r="B225" t="str">
            <v>Ponto luminária fluorescente 2x40w (lumin. e fio)</v>
          </cell>
          <cell r="C225" t="str">
            <v>pt</v>
          </cell>
          <cell r="D225">
            <v>29.531999999999996</v>
          </cell>
          <cell r="E225">
            <v>20.6346816</v>
          </cell>
          <cell r="F225">
            <v>50.1666816</v>
          </cell>
        </row>
        <row r="226">
          <cell r="A226" t="str">
            <v>13.006</v>
          </cell>
          <cell r="B226" t="str">
            <v>Ponto luminária incandescente (lumin. e fio)</v>
          </cell>
          <cell r="C226" t="str">
            <v>pt</v>
          </cell>
          <cell r="D226">
            <v>10.488</v>
          </cell>
          <cell r="E226">
            <v>11.1109824</v>
          </cell>
          <cell r="F226">
            <v>21.598982399999997</v>
          </cell>
        </row>
        <row r="227">
          <cell r="A227" t="str">
            <v>13.007</v>
          </cell>
          <cell r="B227" t="str">
            <v>Ponto tomada  (tomada e fio)</v>
          </cell>
          <cell r="C227" t="str">
            <v>pt</v>
          </cell>
          <cell r="D227">
            <v>5.712</v>
          </cell>
          <cell r="E227">
            <v>9.5236992</v>
          </cell>
          <cell r="F227">
            <v>15.235699199999999</v>
          </cell>
        </row>
        <row r="228">
          <cell r="A228" t="str">
            <v>13.008</v>
          </cell>
          <cell r="B228" t="str">
            <v>Tomada especial chuveiro  (tomada e fio)</v>
          </cell>
          <cell r="C228" t="str">
            <v>pt</v>
          </cell>
          <cell r="D228">
            <v>8.856</v>
          </cell>
          <cell r="E228">
            <v>9.5236992</v>
          </cell>
          <cell r="F228">
            <v>18.379699199999997</v>
          </cell>
        </row>
        <row r="229">
          <cell r="A229" t="str">
            <v>13.009</v>
          </cell>
          <cell r="B229" t="str">
            <v>Ponto interruptor simples  (interruptor e fio)</v>
          </cell>
          <cell r="C229" t="str">
            <v>pt</v>
          </cell>
          <cell r="D229">
            <v>4.992</v>
          </cell>
          <cell r="E229">
            <v>9.5236992</v>
          </cell>
          <cell r="F229">
            <v>14.5156992</v>
          </cell>
        </row>
        <row r="230">
          <cell r="A230" t="str">
            <v>13.010</v>
          </cell>
          <cell r="B230" t="str">
            <v>Ponto interruptor  duplo  (interruptor e fio)</v>
          </cell>
          <cell r="C230" t="str">
            <v>pt</v>
          </cell>
          <cell r="D230">
            <v>7.4159999999999995</v>
          </cell>
          <cell r="E230">
            <v>10.3173408</v>
          </cell>
          <cell r="F230">
            <v>17.7333408</v>
          </cell>
        </row>
        <row r="231">
          <cell r="A231" t="str">
            <v>13.015</v>
          </cell>
          <cell r="B231" t="str">
            <v>Ponto interruptor  triplo  (interruptor e fio)</v>
          </cell>
          <cell r="C231" t="str">
            <v>pt</v>
          </cell>
          <cell r="D231">
            <v>9.12</v>
          </cell>
          <cell r="E231">
            <v>11.1109824</v>
          </cell>
          <cell r="F231">
            <v>20.2309824</v>
          </cell>
        </row>
        <row r="232">
          <cell r="A232" t="str">
            <v>13.011</v>
          </cell>
          <cell r="B232" t="str">
            <v>Ponto de aterramento</v>
          </cell>
          <cell r="C232" t="str">
            <v>pt</v>
          </cell>
          <cell r="D232">
            <v>33.2720832</v>
          </cell>
          <cell r="E232">
            <v>39.0537804</v>
          </cell>
          <cell r="F232">
            <v>72.32586359999999</v>
          </cell>
        </row>
        <row r="233">
          <cell r="A233" t="str">
            <v>13.012</v>
          </cell>
          <cell r="B233" t="str">
            <v>Rasgo e enchimento em alvenaria</v>
          </cell>
          <cell r="C233" t="str">
            <v>ml</v>
          </cell>
          <cell r="D233">
            <v>0.18408</v>
          </cell>
          <cell r="E233">
            <v>2.19243492</v>
          </cell>
          <cell r="F233">
            <v>2.37651492</v>
          </cell>
        </row>
        <row r="234">
          <cell r="A234" t="str">
            <v>13.013</v>
          </cell>
          <cell r="B234" t="str">
            <v>Caixa de aterramento</v>
          </cell>
          <cell r="C234" t="str">
            <v>un</v>
          </cell>
          <cell r="D234">
            <v>16.250687999999997</v>
          </cell>
          <cell r="E234">
            <v>12.7659896832</v>
          </cell>
          <cell r="F234">
            <v>29.016677683199998</v>
          </cell>
        </row>
        <row r="235">
          <cell r="A235" t="str">
            <v>13.014</v>
          </cell>
          <cell r="B235" t="str">
            <v>Caixa de inspeção elétrica  60x60</v>
          </cell>
          <cell r="C235" t="str">
            <v>un</v>
          </cell>
          <cell r="D235">
            <v>11.950919999999998</v>
          </cell>
          <cell r="E235">
            <v>45.568255199999996</v>
          </cell>
          <cell r="F235">
            <v>57.51917519999999</v>
          </cell>
        </row>
        <row r="237">
          <cell r="A237" t="str">
            <v>14.000</v>
          </cell>
          <cell r="B237" t="str">
            <v>PAVIMENTAÇÃO EXTERNA</v>
          </cell>
          <cell r="C237" t="str">
            <v>un</v>
          </cell>
          <cell r="D237" t="str">
            <v>custo MA</v>
          </cell>
          <cell r="E237" t="str">
            <v>custo  MO</v>
          </cell>
          <cell r="F237" t="str">
            <v>total</v>
          </cell>
        </row>
        <row r="238">
          <cell r="A238" t="str">
            <v>14.001</v>
          </cell>
          <cell r="B238" t="str">
            <v>Escavação manual  (leve)</v>
          </cell>
          <cell r="C238" t="str">
            <v>m3</v>
          </cell>
          <cell r="D238">
            <v>0</v>
          </cell>
          <cell r="E238">
            <v>10.74723</v>
          </cell>
          <cell r="F238">
            <v>10.74723</v>
          </cell>
        </row>
        <row r="239">
          <cell r="A239" t="str">
            <v>14.024</v>
          </cell>
          <cell r="B239" t="str">
            <v>Escavação manual (médio)</v>
          </cell>
          <cell r="C239" t="str">
            <v>m3</v>
          </cell>
          <cell r="D239">
            <v>0</v>
          </cell>
          <cell r="E239">
            <v>12.896676000000001</v>
          </cell>
          <cell r="F239">
            <v>12.896676000000001</v>
          </cell>
        </row>
        <row r="240">
          <cell r="A240" t="str">
            <v>14.025</v>
          </cell>
          <cell r="B240" t="str">
            <v>Escavação manual  (pesado)</v>
          </cell>
          <cell r="C240" t="str">
            <v>m3</v>
          </cell>
          <cell r="D240">
            <v>0</v>
          </cell>
          <cell r="E240">
            <v>15.046122</v>
          </cell>
          <cell r="F240">
            <v>15.046122</v>
          </cell>
        </row>
        <row r="241">
          <cell r="A241" t="str">
            <v>14.026</v>
          </cell>
          <cell r="B241" t="str">
            <v>Escavação mecanizada  (escarificação)</v>
          </cell>
          <cell r="C241" t="str">
            <v>m3</v>
          </cell>
          <cell r="D241">
            <v>1.44</v>
          </cell>
          <cell r="E241">
            <v>0.14021001600000002</v>
          </cell>
          <cell r="F241">
            <v>1.5802100159999999</v>
          </cell>
        </row>
        <row r="242">
          <cell r="A242" t="str">
            <v>14.002</v>
          </cell>
          <cell r="B242" t="str">
            <v>Escavação mecanizada leve</v>
          </cell>
          <cell r="C242" t="str">
            <v>m3</v>
          </cell>
          <cell r="D242">
            <v>1.974</v>
          </cell>
          <cell r="E242">
            <v>0.635574648</v>
          </cell>
          <cell r="F242">
            <v>2.6095746479999997</v>
          </cell>
        </row>
        <row r="243">
          <cell r="A243" t="str">
            <v>14.003</v>
          </cell>
          <cell r="B243" t="str">
            <v>Escavação mecanizada pesado</v>
          </cell>
          <cell r="C243" t="str">
            <v>m3</v>
          </cell>
          <cell r="D243">
            <v>2.82</v>
          </cell>
          <cell r="E243">
            <v>0.9047514240000001</v>
          </cell>
          <cell r="F243">
            <v>3.724751424</v>
          </cell>
        </row>
        <row r="244">
          <cell r="A244" t="str">
            <v>14.027</v>
          </cell>
          <cell r="B244" t="str">
            <v>Desmonte de rocha manual</v>
          </cell>
          <cell r="C244" t="str">
            <v>m3</v>
          </cell>
          <cell r="D244">
            <v>5.34</v>
          </cell>
          <cell r="E244">
            <v>42.327552</v>
          </cell>
          <cell r="F244">
            <v>47.667552</v>
          </cell>
        </row>
        <row r="245">
          <cell r="A245" t="str">
            <v>14.004</v>
          </cell>
          <cell r="B245" t="str">
            <v>Desmonte de rocha com explosivo</v>
          </cell>
          <cell r="C245" t="str">
            <v>m3</v>
          </cell>
          <cell r="D245">
            <v>26.712</v>
          </cell>
          <cell r="E245">
            <v>69.2452296</v>
          </cell>
          <cell r="F245">
            <v>95.9572296</v>
          </cell>
        </row>
        <row r="246">
          <cell r="A246" t="str">
            <v>14.005</v>
          </cell>
          <cell r="B246" t="str">
            <v>Transporte manual 100m (granel)</v>
          </cell>
          <cell r="C246" t="str">
            <v>m3</v>
          </cell>
          <cell r="D246">
            <v>0</v>
          </cell>
          <cell r="E246">
            <v>17.6254572</v>
          </cell>
          <cell r="F246">
            <v>17.6254572</v>
          </cell>
        </row>
        <row r="247">
          <cell r="A247" t="str">
            <v>14.028</v>
          </cell>
          <cell r="B247" t="str">
            <v>Transporte manual 100m (saco de cimento 50kg)</v>
          </cell>
          <cell r="C247" t="str">
            <v>sc</v>
          </cell>
          <cell r="D247">
            <v>0</v>
          </cell>
          <cell r="E247">
            <v>1.074723</v>
          </cell>
          <cell r="F247">
            <v>1.074723</v>
          </cell>
        </row>
        <row r="248">
          <cell r="A248" t="str">
            <v>14.029</v>
          </cell>
          <cell r="B248" t="str">
            <v>Carga mecanizada de terra </v>
          </cell>
          <cell r="C248" t="str">
            <v>m3</v>
          </cell>
          <cell r="D248">
            <v>0.384</v>
          </cell>
          <cell r="E248">
            <v>0.081678948</v>
          </cell>
          <cell r="F248">
            <v>0.465678948</v>
          </cell>
        </row>
        <row r="249">
          <cell r="A249" t="str">
            <v>14.030</v>
          </cell>
          <cell r="B249" t="str">
            <v>Carga mecanizada de rocha</v>
          </cell>
          <cell r="C249" t="str">
            <v>m3</v>
          </cell>
          <cell r="D249">
            <v>0.768</v>
          </cell>
          <cell r="E249">
            <v>0.094575624</v>
          </cell>
          <cell r="F249">
            <v>0.862575624</v>
          </cell>
        </row>
        <row r="250">
          <cell r="A250" t="str">
            <v>14.031</v>
          </cell>
          <cell r="B250" t="str">
            <v>Transporte mecanizado DMT 1,00km</v>
          </cell>
          <cell r="C250" t="str">
            <v>m3</v>
          </cell>
          <cell r="D250">
            <v>0.6528</v>
          </cell>
          <cell r="E250">
            <v>0.210315024</v>
          </cell>
          <cell r="F250">
            <v>0.8631150240000001</v>
          </cell>
        </row>
        <row r="251">
          <cell r="A251" t="str">
            <v>14.032</v>
          </cell>
          <cell r="B251" t="str">
            <v>Transporte mecanizado DMT 5,00km</v>
          </cell>
          <cell r="C251" t="str">
            <v>m3</v>
          </cell>
          <cell r="D251">
            <v>1.3056</v>
          </cell>
          <cell r="E251">
            <v>0.420630048</v>
          </cell>
          <cell r="F251">
            <v>1.7262300480000001</v>
          </cell>
        </row>
        <row r="252">
          <cell r="A252" t="str">
            <v>14.033</v>
          </cell>
          <cell r="B252" t="str">
            <v>Transporte mecanizado DMT 10,00km</v>
          </cell>
          <cell r="C252" t="str">
            <v>m3</v>
          </cell>
          <cell r="D252">
            <v>2.1216</v>
          </cell>
          <cell r="E252">
            <v>0.70105008</v>
          </cell>
          <cell r="F252">
            <v>2.82265008</v>
          </cell>
        </row>
        <row r="253">
          <cell r="A253" t="str">
            <v>14.034</v>
          </cell>
          <cell r="B253" t="str">
            <v>Transporte mecanizado DMT 20,00km</v>
          </cell>
          <cell r="C253" t="str">
            <v>m3</v>
          </cell>
          <cell r="D253">
            <v>4.08</v>
          </cell>
          <cell r="E253">
            <v>1.40210016</v>
          </cell>
          <cell r="F253">
            <v>5.48210016</v>
          </cell>
        </row>
        <row r="254">
          <cell r="A254" t="str">
            <v>14.006</v>
          </cell>
          <cell r="B254" t="str">
            <v>Aterro, espalh. e compac. (mecânicamente)</v>
          </cell>
          <cell r="C254" t="str">
            <v>m3</v>
          </cell>
          <cell r="D254">
            <v>10.7724</v>
          </cell>
          <cell r="E254">
            <v>0.442124508</v>
          </cell>
          <cell r="F254">
            <v>11.214524508</v>
          </cell>
        </row>
        <row r="255">
          <cell r="A255" t="str">
            <v>14.007</v>
          </cell>
          <cell r="B255" t="str">
            <v>Espalha. e compac. de aterro (mecanicamente)</v>
          </cell>
          <cell r="C255" t="str">
            <v>m3</v>
          </cell>
          <cell r="D255">
            <v>1.8624</v>
          </cell>
          <cell r="E255">
            <v>0.442124508</v>
          </cell>
          <cell r="F255">
            <v>2.304524508</v>
          </cell>
        </row>
        <row r="256">
          <cell r="A256" t="str">
            <v>14.008</v>
          </cell>
          <cell r="B256" t="str">
            <v>Aterro, espalhado e compactado   (sapo)</v>
          </cell>
          <cell r="C256" t="str">
            <v>m3</v>
          </cell>
          <cell r="D256">
            <v>9.558</v>
          </cell>
          <cell r="E256">
            <v>0.51586704</v>
          </cell>
          <cell r="F256">
            <v>10.07386704</v>
          </cell>
        </row>
        <row r="257">
          <cell r="A257" t="str">
            <v>14.036</v>
          </cell>
          <cell r="B257" t="str">
            <v>Areia, espalh. e compac.</v>
          </cell>
          <cell r="C257" t="str">
            <v>m3</v>
          </cell>
          <cell r="D257">
            <v>12</v>
          </cell>
          <cell r="E257">
            <v>0.4298892</v>
          </cell>
          <cell r="F257">
            <v>12.4298892</v>
          </cell>
        </row>
        <row r="258">
          <cell r="A258" t="str">
            <v>14.009</v>
          </cell>
          <cell r="B258" t="str">
            <v>Reaterro espalhado e compactado  (sapo)</v>
          </cell>
          <cell r="C258" t="str">
            <v>m3</v>
          </cell>
          <cell r="D258">
            <v>0.648</v>
          </cell>
          <cell r="E258">
            <v>0.51586704</v>
          </cell>
          <cell r="F258">
            <v>1.16386704</v>
          </cell>
        </row>
        <row r="259">
          <cell r="A259" t="str">
            <v>14.010</v>
          </cell>
          <cell r="B259" t="str">
            <v>Demolição de  pav. asfáltico</v>
          </cell>
          <cell r="C259" t="str">
            <v>m2</v>
          </cell>
          <cell r="D259">
            <v>4.0392</v>
          </cell>
          <cell r="E259">
            <v>2.10315024</v>
          </cell>
          <cell r="F259">
            <v>6.142350240000001</v>
          </cell>
        </row>
        <row r="260">
          <cell r="A260" t="str">
            <v>14.011</v>
          </cell>
          <cell r="B260" t="str">
            <v>Remoção lajota com empilhamento</v>
          </cell>
          <cell r="C260" t="str">
            <v>m2</v>
          </cell>
          <cell r="D260">
            <v>0</v>
          </cell>
          <cell r="E260">
            <v>2.5793352</v>
          </cell>
          <cell r="F260">
            <v>2.5793352</v>
          </cell>
        </row>
        <row r="261">
          <cell r="A261" t="str">
            <v>14.037</v>
          </cell>
          <cell r="B261" t="str">
            <v>Remoção mecanizada de lajota </v>
          </cell>
          <cell r="C261" t="str">
            <v>m2</v>
          </cell>
          <cell r="D261">
            <v>0.384</v>
          </cell>
          <cell r="E261">
            <v>0.07010500800000001</v>
          </cell>
          <cell r="F261">
            <v>0.45410500800000003</v>
          </cell>
        </row>
        <row r="262">
          <cell r="A262" t="str">
            <v>14.012</v>
          </cell>
          <cell r="B262" t="str">
            <v>Remoção meio-fio com empilhamento</v>
          </cell>
          <cell r="C262" t="str">
            <v>ml</v>
          </cell>
          <cell r="D262">
            <v>0</v>
          </cell>
          <cell r="E262">
            <v>1.7195568</v>
          </cell>
          <cell r="F262">
            <v>1.8628532000000002</v>
          </cell>
        </row>
        <row r="263">
          <cell r="A263" t="str">
            <v>14.013</v>
          </cell>
          <cell r="B263" t="str">
            <v>Regularização e compac. do sub-leito (até 10cm)</v>
          </cell>
          <cell r="C263" t="str">
            <v>m2</v>
          </cell>
          <cell r="D263">
            <v>0.18624</v>
          </cell>
          <cell r="E263">
            <v>0.035052504000000005</v>
          </cell>
          <cell r="F263">
            <v>0.221292504</v>
          </cell>
        </row>
        <row r="264">
          <cell r="A264" t="str">
            <v>14.014</v>
          </cell>
          <cell r="B264" t="str">
            <v>Pavimentação lajota sextavada 30x10</v>
          </cell>
          <cell r="C264" t="str">
            <v>m2</v>
          </cell>
          <cell r="D264">
            <v>11.3112</v>
          </cell>
          <cell r="E264">
            <v>2.9232465600000004</v>
          </cell>
          <cell r="F264">
            <v>14.23444656</v>
          </cell>
        </row>
        <row r="265">
          <cell r="A265" t="str">
            <v>14.015</v>
          </cell>
          <cell r="B265" t="str">
            <v>Pavimentação lajota sextavada 25x08</v>
          </cell>
          <cell r="C265" t="str">
            <v>m2</v>
          </cell>
          <cell r="D265">
            <v>10.351199999999999</v>
          </cell>
          <cell r="E265">
            <v>2.9232465600000004</v>
          </cell>
          <cell r="F265">
            <v>13.27444656</v>
          </cell>
        </row>
        <row r="266">
          <cell r="A266" t="str">
            <v>14.038</v>
          </cell>
          <cell r="B266" t="str">
            <v>Pavimentação briquete 8x12x25</v>
          </cell>
          <cell r="C266" t="str">
            <v>m2</v>
          </cell>
          <cell r="D266">
            <v>11.701200000000002</v>
          </cell>
          <cell r="E266">
            <v>3.95498064</v>
          </cell>
          <cell r="F266">
            <v>15.656180640000002</v>
          </cell>
        </row>
        <row r="267">
          <cell r="A267" t="str">
            <v>14.016</v>
          </cell>
          <cell r="B267" t="str">
            <v>Mão de obra Pavimentação lajota  inclui. areia</v>
          </cell>
          <cell r="C267" t="str">
            <v>m2</v>
          </cell>
          <cell r="D267">
            <v>0.9912000000000001</v>
          </cell>
          <cell r="E267">
            <v>2.9232465600000004</v>
          </cell>
          <cell r="F267">
            <v>3.9144465600000005</v>
          </cell>
        </row>
        <row r="268">
          <cell r="A268" t="str">
            <v>14.017</v>
          </cell>
          <cell r="B268" t="str">
            <v>Meio-fio de concreto</v>
          </cell>
          <cell r="C268" t="str">
            <v>ml</v>
          </cell>
          <cell r="D268">
            <v>3.6503999999999994</v>
          </cell>
          <cell r="E268">
            <v>3.0092244000000004</v>
          </cell>
          <cell r="F268">
            <v>6.6596244</v>
          </cell>
        </row>
        <row r="269">
          <cell r="A269" t="str">
            <v>14.018</v>
          </cell>
          <cell r="B269" t="str">
            <v>Mão de obra para meio-fio  inclui. cimento e areia</v>
          </cell>
          <cell r="C269" t="str">
            <v>ml</v>
          </cell>
          <cell r="D269">
            <v>0.0504</v>
          </cell>
          <cell r="E269">
            <v>3.0092244000000004</v>
          </cell>
          <cell r="F269">
            <v>3.0596244000000006</v>
          </cell>
        </row>
        <row r="270">
          <cell r="A270" t="str">
            <v>14.035</v>
          </cell>
          <cell r="B270" t="str">
            <v>Meia base espalhada e compactada</v>
          </cell>
          <cell r="C270" t="str">
            <v>m3</v>
          </cell>
          <cell r="D270">
            <v>21.3024</v>
          </cell>
          <cell r="E270">
            <v>0.442124508</v>
          </cell>
          <cell r="F270">
            <v>21.744524507999998</v>
          </cell>
        </row>
        <row r="271">
          <cell r="A271" t="str">
            <v>14.019</v>
          </cell>
          <cell r="B271" t="str">
            <v>CAUQ</v>
          </cell>
          <cell r="C271" t="str">
            <v>t</v>
          </cell>
          <cell r="D271">
            <v>65</v>
          </cell>
          <cell r="E271">
            <v>0</v>
          </cell>
          <cell r="F271">
            <v>65</v>
          </cell>
        </row>
        <row r="272">
          <cell r="A272" t="str">
            <v>14.020</v>
          </cell>
          <cell r="B272" t="str">
            <v>PMF</v>
          </cell>
          <cell r="C272" t="str">
            <v>t</v>
          </cell>
          <cell r="D272">
            <v>55</v>
          </cell>
          <cell r="E272">
            <v>0</v>
          </cell>
          <cell r="F272">
            <v>55</v>
          </cell>
        </row>
        <row r="273">
          <cell r="A273" t="str">
            <v>14.021</v>
          </cell>
          <cell r="B273" t="str">
            <v>Base de brita graduada</v>
          </cell>
          <cell r="C273" t="str">
            <v>m3</v>
          </cell>
          <cell r="D273">
            <v>40</v>
          </cell>
          <cell r="E273">
            <v>0</v>
          </cell>
          <cell r="F273">
            <v>40</v>
          </cell>
        </row>
        <row r="274">
          <cell r="A274" t="str">
            <v>14.023</v>
          </cell>
          <cell r="B274" t="str">
            <v>Imprimação</v>
          </cell>
          <cell r="C274" t="str">
            <v>m2</v>
          </cell>
          <cell r="D274">
            <v>0.6</v>
          </cell>
          <cell r="E274">
            <v>0</v>
          </cell>
          <cell r="F274">
            <v>0.6</v>
          </cell>
        </row>
        <row r="275">
          <cell r="A275" t="str">
            <v>14.022</v>
          </cell>
          <cell r="B275" t="str">
            <v>Pintura de ligação</v>
          </cell>
          <cell r="C275" t="str">
            <v>m2</v>
          </cell>
          <cell r="D275">
            <v>0.4</v>
          </cell>
          <cell r="E275">
            <v>0</v>
          </cell>
          <cell r="F275">
            <v>0.4</v>
          </cell>
        </row>
        <row r="279">
          <cell r="A279" t="str">
            <v>15.000</v>
          </cell>
          <cell r="B279" t="str">
            <v>DRENAGEM E MURO</v>
          </cell>
          <cell r="C279" t="str">
            <v>un</v>
          </cell>
          <cell r="D279" t="str">
            <v>custo MA</v>
          </cell>
          <cell r="E279" t="str">
            <v>custo  MO</v>
          </cell>
          <cell r="F279" t="str">
            <v>total</v>
          </cell>
        </row>
        <row r="280">
          <cell r="A280" t="str">
            <v>15.001</v>
          </cell>
          <cell r="B280" t="str">
            <v>Lastro de brita 10cm</v>
          </cell>
          <cell r="C280" t="str">
            <v>m2</v>
          </cell>
          <cell r="D280">
            <v>3.432</v>
          </cell>
          <cell r="E280">
            <v>0.889870644</v>
          </cell>
          <cell r="F280">
            <v>4.321870644</v>
          </cell>
        </row>
        <row r="281">
          <cell r="A281" t="str">
            <v>15.002</v>
          </cell>
          <cell r="B281" t="str">
            <v>Lastro de pedra pulmão 20cm</v>
          </cell>
          <cell r="C281" t="str">
            <v>m2</v>
          </cell>
          <cell r="D281">
            <v>3.5904</v>
          </cell>
          <cell r="E281">
            <v>1.779741288</v>
          </cell>
          <cell r="F281">
            <v>5.370141288</v>
          </cell>
        </row>
        <row r="282">
          <cell r="A282" t="str">
            <v>15.003</v>
          </cell>
          <cell r="B282" t="str">
            <v>Lastro de concreto (10cm)</v>
          </cell>
          <cell r="C282" t="str">
            <v>m2</v>
          </cell>
          <cell r="D282">
            <v>7.919999999999999</v>
          </cell>
          <cell r="E282">
            <v>5.502581760000001</v>
          </cell>
          <cell r="F282">
            <v>13.42258176</v>
          </cell>
        </row>
        <row r="283">
          <cell r="A283" t="str">
            <v>15.044</v>
          </cell>
          <cell r="B283" t="str">
            <v>Calha de concreto C-2 400mm</v>
          </cell>
          <cell r="C283" t="str">
            <v>m</v>
          </cell>
          <cell r="D283">
            <v>6.165599999999999</v>
          </cell>
          <cell r="E283">
            <v>2.06346816</v>
          </cell>
          <cell r="F283">
            <v>8.229068159999999</v>
          </cell>
        </row>
        <row r="284">
          <cell r="A284" t="str">
            <v>15.004</v>
          </cell>
          <cell r="B284" t="str">
            <v>Tubo de concreto C-2 300mm</v>
          </cell>
          <cell r="C284" t="str">
            <v>ml</v>
          </cell>
          <cell r="D284">
            <v>8.3568</v>
          </cell>
          <cell r="E284">
            <v>3.09520224</v>
          </cell>
          <cell r="F284">
            <v>11.452002239999999</v>
          </cell>
        </row>
        <row r="285">
          <cell r="A285" t="str">
            <v>15.005</v>
          </cell>
          <cell r="B285" t="str">
            <v>Tubo de concreto C-2 400mm</v>
          </cell>
          <cell r="C285" t="str">
            <v>ml</v>
          </cell>
          <cell r="D285">
            <v>10.322399999999998</v>
          </cell>
          <cell r="E285">
            <v>4.12693632</v>
          </cell>
          <cell r="F285">
            <v>14.449336319999999</v>
          </cell>
        </row>
        <row r="286">
          <cell r="A286" t="str">
            <v>15.006</v>
          </cell>
          <cell r="B286" t="str">
            <v>Tubo de concreto C-2 500mm</v>
          </cell>
          <cell r="C286" t="str">
            <v>ml</v>
          </cell>
          <cell r="D286">
            <v>14.792399999999997</v>
          </cell>
          <cell r="E286">
            <v>5.1586704</v>
          </cell>
          <cell r="F286">
            <v>19.9510704</v>
          </cell>
        </row>
        <row r="287">
          <cell r="A287" t="str">
            <v>15.007</v>
          </cell>
          <cell r="B287" t="str">
            <v>Tubo de concreto C-2 600mm</v>
          </cell>
          <cell r="C287" t="str">
            <v>ml</v>
          </cell>
          <cell r="D287">
            <v>17.596799999999998</v>
          </cell>
          <cell r="E287">
            <v>7.222138559999999</v>
          </cell>
          <cell r="F287">
            <v>24.81893856</v>
          </cell>
        </row>
        <row r="288">
          <cell r="A288" t="str">
            <v>15.008</v>
          </cell>
          <cell r="B288" t="str">
            <v>Tubo de concreto C-2 800mm</v>
          </cell>
          <cell r="C288" t="str">
            <v>ml</v>
          </cell>
          <cell r="D288">
            <v>44.66399999999999</v>
          </cell>
          <cell r="E288">
            <v>10.3173408</v>
          </cell>
          <cell r="F288">
            <v>54.981340799999984</v>
          </cell>
        </row>
        <row r="289">
          <cell r="A289" t="str">
            <v>15.009</v>
          </cell>
          <cell r="B289" t="str">
            <v>Tubo de concreto CA-1  800mm</v>
          </cell>
          <cell r="C289" t="str">
            <v>ml</v>
          </cell>
          <cell r="D289">
            <v>47.063999999999986</v>
          </cell>
          <cell r="E289">
            <v>10.3173408</v>
          </cell>
          <cell r="F289">
            <v>57.38134079999999</v>
          </cell>
        </row>
        <row r="290">
          <cell r="A290" t="str">
            <v>15.010</v>
          </cell>
          <cell r="B290" t="str">
            <v>Tubo de concreto CA-2  800mm</v>
          </cell>
          <cell r="C290" t="str">
            <v>ml</v>
          </cell>
          <cell r="D290">
            <v>60.26399999999999</v>
          </cell>
          <cell r="E290">
            <v>10.3173408</v>
          </cell>
          <cell r="F290">
            <v>70.58134079999999</v>
          </cell>
        </row>
        <row r="291">
          <cell r="A291" t="str">
            <v>15.011</v>
          </cell>
          <cell r="B291" t="str">
            <v>Tubo de concreto CA-1  1000mm</v>
          </cell>
          <cell r="C291" t="str">
            <v>ml</v>
          </cell>
          <cell r="D291">
            <v>78.89039999999999</v>
          </cell>
          <cell r="E291">
            <v>15.4760112</v>
          </cell>
          <cell r="F291">
            <v>94.36641119999999</v>
          </cell>
        </row>
        <row r="292">
          <cell r="A292" t="str">
            <v>15.012</v>
          </cell>
          <cell r="B292" t="str">
            <v>Tubo de concreto CA-2  1000mm</v>
          </cell>
          <cell r="C292" t="str">
            <v>ml</v>
          </cell>
          <cell r="D292">
            <v>111.29039999999999</v>
          </cell>
          <cell r="E292">
            <v>15.4760112</v>
          </cell>
          <cell r="F292">
            <v>126.7664112</v>
          </cell>
        </row>
        <row r="293">
          <cell r="A293" t="str">
            <v>15.013</v>
          </cell>
          <cell r="B293" t="str">
            <v>Tubo de concreto CA-2 1200mm</v>
          </cell>
          <cell r="C293" t="str">
            <v>ml</v>
          </cell>
          <cell r="D293">
            <v>144.3012</v>
          </cell>
          <cell r="E293">
            <v>16.335789600000002</v>
          </cell>
          <cell r="F293">
            <v>160.6369896</v>
          </cell>
        </row>
        <row r="294">
          <cell r="A294" t="str">
            <v>15.033</v>
          </cell>
          <cell r="B294" t="str">
            <v>Bueiro celular 2,50x2,00 colocado</v>
          </cell>
          <cell r="C294" t="str">
            <v>ml</v>
          </cell>
          <cell r="D294">
            <v>766.044</v>
          </cell>
          <cell r="E294">
            <v>16.335789600000002</v>
          </cell>
          <cell r="F294">
            <v>782.3797896</v>
          </cell>
        </row>
        <row r="295">
          <cell r="A295" t="str">
            <v>15.032</v>
          </cell>
          <cell r="B295" t="str">
            <v>Bueiro celular 2,00x2,00 colocado</v>
          </cell>
          <cell r="C295" t="str">
            <v>ml</v>
          </cell>
          <cell r="D295">
            <v>711.324</v>
          </cell>
          <cell r="E295">
            <v>16.335789600000002</v>
          </cell>
          <cell r="F295">
            <v>727.6597896</v>
          </cell>
        </row>
        <row r="296">
          <cell r="A296" t="str">
            <v>01.002</v>
          </cell>
          <cell r="B296" t="str">
            <v>Demolição alvenaria de pedras</v>
          </cell>
          <cell r="C296" t="str">
            <v>m3</v>
          </cell>
          <cell r="E296">
            <v>27.598886640000003</v>
          </cell>
          <cell r="F296">
            <v>27.598886640000003</v>
          </cell>
        </row>
        <row r="297">
          <cell r="A297" t="str">
            <v>15.014</v>
          </cell>
          <cell r="B297" t="str">
            <v>Muro de pedra, rejunte 3cm, traço 1:4</v>
          </cell>
          <cell r="C297" t="str">
            <v>m3</v>
          </cell>
          <cell r="D297">
            <v>116.16</v>
          </cell>
          <cell r="E297">
            <v>36.1106928</v>
          </cell>
          <cell r="F297">
            <v>152.2706928</v>
          </cell>
        </row>
        <row r="298">
          <cell r="A298" t="str">
            <v>15.015</v>
          </cell>
          <cell r="B298" t="str">
            <v>Mão de obra para muro incl. Ci e Ar</v>
          </cell>
          <cell r="C298" t="str">
            <v>m3</v>
          </cell>
          <cell r="D298">
            <v>21.36</v>
          </cell>
          <cell r="E298">
            <v>36.1106928</v>
          </cell>
          <cell r="F298">
            <v>57.4706928</v>
          </cell>
        </row>
        <row r="299">
          <cell r="A299" t="str">
            <v>15.016</v>
          </cell>
          <cell r="B299" t="str">
            <v>Concreto ciclópico</v>
          </cell>
          <cell r="C299" t="str">
            <v>m3</v>
          </cell>
          <cell r="D299">
            <v>56.891999999999996</v>
          </cell>
          <cell r="E299">
            <v>49.437258</v>
          </cell>
          <cell r="F299">
            <v>106.329258</v>
          </cell>
        </row>
        <row r="300">
          <cell r="A300" t="str">
            <v>15.017</v>
          </cell>
          <cell r="B300" t="str">
            <v>Caixa de junção mod. PMF  30</v>
          </cell>
          <cell r="C300" t="str">
            <v>un</v>
          </cell>
          <cell r="D300">
            <v>33.191004</v>
          </cell>
          <cell r="E300">
            <v>43.814307264</v>
          </cell>
          <cell r="F300">
            <v>77.005311264</v>
          </cell>
        </row>
        <row r="301">
          <cell r="A301" t="str">
            <v>15.018</v>
          </cell>
          <cell r="B301" t="str">
            <v>Caixa de junção mod. PMF  40</v>
          </cell>
          <cell r="C301" t="str">
            <v>un</v>
          </cell>
          <cell r="D301">
            <v>36.247668000000004</v>
          </cell>
          <cell r="E301">
            <v>47.827752835199995</v>
          </cell>
          <cell r="F301">
            <v>84.07542083519999</v>
          </cell>
        </row>
        <row r="302">
          <cell r="A302" t="str">
            <v>15.019</v>
          </cell>
          <cell r="B302" t="str">
            <v>Caixa de junção mod. PMF  50</v>
          </cell>
          <cell r="C302" t="str">
            <v>un</v>
          </cell>
          <cell r="D302">
            <v>39.528575999999994</v>
          </cell>
          <cell r="E302">
            <v>52.18854887999999</v>
          </cell>
          <cell r="F302">
            <v>91.71712487999999</v>
          </cell>
        </row>
        <row r="303">
          <cell r="A303" t="str">
            <v>15.020</v>
          </cell>
          <cell r="B303" t="str">
            <v>Caixa de junção mod. PMF  60</v>
          </cell>
          <cell r="C303" t="str">
            <v>un</v>
          </cell>
          <cell r="D303">
            <v>44.244276</v>
          </cell>
          <cell r="E303">
            <v>58.0230051024</v>
          </cell>
          <cell r="F303">
            <v>102.2672811024</v>
          </cell>
        </row>
        <row r="304">
          <cell r="A304" t="str">
            <v>15.021</v>
          </cell>
          <cell r="B304" t="str">
            <v>Caixa de junção mod. PMF  80</v>
          </cell>
          <cell r="C304" t="str">
            <v>un</v>
          </cell>
          <cell r="D304">
            <v>89.26930799999998</v>
          </cell>
          <cell r="E304">
            <v>79.1847308616</v>
          </cell>
          <cell r="F304">
            <v>168.4540388616</v>
          </cell>
        </row>
        <row r="305">
          <cell r="A305" t="str">
            <v>15.022</v>
          </cell>
          <cell r="B305" t="str">
            <v>Caixa de junção mod. PMF  100</v>
          </cell>
          <cell r="C305" t="str">
            <v>un</v>
          </cell>
          <cell r="D305">
            <v>104.880204</v>
          </cell>
          <cell r="E305">
            <v>94.70974943040001</v>
          </cell>
          <cell r="F305">
            <v>199.58995343040002</v>
          </cell>
        </row>
        <row r="306">
          <cell r="A306" t="str">
            <v>15.023</v>
          </cell>
          <cell r="B306" t="str">
            <v>Caixa de junção mod. PMF  120</v>
          </cell>
          <cell r="C306" t="str">
            <v>un</v>
          </cell>
          <cell r="D306">
            <v>118.78286399999999</v>
          </cell>
          <cell r="E306">
            <v>107.67606748080001</v>
          </cell>
          <cell r="F306">
            <v>226.4589314808</v>
          </cell>
        </row>
        <row r="307">
          <cell r="A307" t="str">
            <v>15.024</v>
          </cell>
          <cell r="B307" t="str">
            <v>Caixa de captação mod. PMF  30</v>
          </cell>
          <cell r="C307" t="str">
            <v>un</v>
          </cell>
          <cell r="D307">
            <v>70.53719999999998</v>
          </cell>
          <cell r="E307">
            <v>35.491652352</v>
          </cell>
          <cell r="F307">
            <v>106.02885235199999</v>
          </cell>
        </row>
        <row r="308">
          <cell r="A308" t="str">
            <v>15.025</v>
          </cell>
          <cell r="B308" t="str">
            <v>Caixa de captação mod. PMF  40</v>
          </cell>
          <cell r="C308" t="str">
            <v>un</v>
          </cell>
          <cell r="D308">
            <v>76.60811999999999</v>
          </cell>
          <cell r="E308">
            <v>41.432721096</v>
          </cell>
          <cell r="F308">
            <v>118.04084109599998</v>
          </cell>
        </row>
        <row r="309">
          <cell r="A309" t="str">
            <v>15.026</v>
          </cell>
          <cell r="B309" t="str">
            <v>Caixa de captação mod. PMF  50</v>
          </cell>
          <cell r="C309" t="str">
            <v>un</v>
          </cell>
          <cell r="D309">
            <v>82.98131999999998</v>
          </cell>
          <cell r="E309">
            <v>47.51995216800001</v>
          </cell>
          <cell r="F309">
            <v>130.50127216799999</v>
          </cell>
        </row>
        <row r="310">
          <cell r="A310" t="str">
            <v>15.027</v>
          </cell>
          <cell r="B310" t="str">
            <v>Caixa de captação mod. PMF  60</v>
          </cell>
          <cell r="C310" t="str">
            <v>un</v>
          </cell>
          <cell r="D310">
            <v>90.07632000000001</v>
          </cell>
          <cell r="E310">
            <v>53.83072562400001</v>
          </cell>
          <cell r="F310">
            <v>143.90704562400003</v>
          </cell>
        </row>
        <row r="311">
          <cell r="A311" t="str">
            <v>15.028</v>
          </cell>
          <cell r="B311" t="str">
            <v>Caixa de captação mod. PMF  80</v>
          </cell>
          <cell r="C311" t="str">
            <v>un</v>
          </cell>
          <cell r="D311">
            <v>178.30199999999996</v>
          </cell>
          <cell r="E311">
            <v>95.90828052000002</v>
          </cell>
          <cell r="F311">
            <v>274.21028051999997</v>
          </cell>
        </row>
        <row r="312">
          <cell r="A312" t="str">
            <v>15.029</v>
          </cell>
          <cell r="B312" t="str">
            <v>Caixa de captação mod. PMF  100</v>
          </cell>
          <cell r="C312" t="str">
            <v>un</v>
          </cell>
          <cell r="D312">
            <v>205.167</v>
          </cell>
          <cell r="E312">
            <v>114.445102824</v>
          </cell>
          <cell r="F312">
            <v>319.612102824</v>
          </cell>
        </row>
        <row r="313">
          <cell r="A313" t="str">
            <v>15.030</v>
          </cell>
          <cell r="B313" t="str">
            <v>Caixa de captação mod. PMF  120</v>
          </cell>
          <cell r="C313" t="str">
            <v>un</v>
          </cell>
          <cell r="D313">
            <v>233.90172</v>
          </cell>
          <cell r="E313">
            <v>133.807312392</v>
          </cell>
          <cell r="F313">
            <v>367.70903239200004</v>
          </cell>
        </row>
        <row r="314">
          <cell r="A314" t="str">
            <v>15.031</v>
          </cell>
          <cell r="B314" t="str">
            <v>Dreno (brita, bidim e tubo) 30x50</v>
          </cell>
          <cell r="C314" t="str">
            <v>un</v>
          </cell>
          <cell r="D314">
            <v>19.907999999999998</v>
          </cell>
          <cell r="E314">
            <v>5.1586704</v>
          </cell>
          <cell r="F314">
            <v>25.0666704</v>
          </cell>
        </row>
        <row r="315">
          <cell r="A315" t="str">
            <v>15.034</v>
          </cell>
          <cell r="B315" t="str">
            <v>Poço de Visita (1,00x1,00x1,00) com tampa FF</v>
          </cell>
          <cell r="C315" t="str">
            <v>un</v>
          </cell>
          <cell r="D315">
            <v>318.650976</v>
          </cell>
          <cell r="E315">
            <v>199.32156669360003</v>
          </cell>
          <cell r="F315">
            <v>517.9725426936001</v>
          </cell>
        </row>
        <row r="316">
          <cell r="A316" t="str">
            <v>15.035</v>
          </cell>
          <cell r="B316" t="str">
            <v>Poço de Visita (1,20x1,20x1,50) com tampa FF</v>
          </cell>
          <cell r="C316" t="str">
            <v>un</v>
          </cell>
          <cell r="D316">
            <v>403.91304959999997</v>
          </cell>
          <cell r="E316">
            <v>302.2980854400001</v>
          </cell>
          <cell r="F316">
            <v>706.21113504</v>
          </cell>
        </row>
        <row r="317">
          <cell r="A317" t="str">
            <v>15.036</v>
          </cell>
          <cell r="B317" t="str">
            <v>Poço de Visita (1,50x1,50x2,00) com tampa FF</v>
          </cell>
          <cell r="C317" t="str">
            <v>un</v>
          </cell>
          <cell r="D317">
            <v>525.3528239999999</v>
          </cell>
          <cell r="E317">
            <v>449.30815494239994</v>
          </cell>
          <cell r="F317">
            <v>974.6609789423999</v>
          </cell>
        </row>
        <row r="318">
          <cell r="A318" t="str">
            <v>15.037</v>
          </cell>
          <cell r="B318" t="str">
            <v>Remoção de bueiro circular de concreto  d. 30</v>
          </cell>
          <cell r="C318" t="str">
            <v>ml</v>
          </cell>
          <cell r="D318">
            <v>1.6904200320000002</v>
          </cell>
          <cell r="E318">
            <v>0.17195568000000003</v>
          </cell>
          <cell r="F318">
            <v>1.8623757120000002</v>
          </cell>
        </row>
        <row r="319">
          <cell r="A319" t="str">
            <v>15.038</v>
          </cell>
          <cell r="B319" t="str">
            <v>Remoção de bueiro circular de concreto  d. 40</v>
          </cell>
          <cell r="C319" t="str">
            <v>ml</v>
          </cell>
          <cell r="D319">
            <v>2.394630048</v>
          </cell>
          <cell r="E319">
            <v>0.25793352</v>
          </cell>
          <cell r="F319">
            <v>2.6525635679999997</v>
          </cell>
        </row>
        <row r="320">
          <cell r="A320" t="str">
            <v>15.039</v>
          </cell>
          <cell r="B320" t="str">
            <v>Remoção de bueiro circular de concreto  d. 50</v>
          </cell>
          <cell r="C320" t="str">
            <v>ml</v>
          </cell>
          <cell r="D320">
            <v>3.450945072</v>
          </cell>
          <cell r="E320">
            <v>0.38690028</v>
          </cell>
          <cell r="F320">
            <v>3.837845352</v>
          </cell>
        </row>
        <row r="321">
          <cell r="A321" t="str">
            <v>15.040</v>
          </cell>
          <cell r="B321" t="str">
            <v>Remoção de bueiro circular de concreto  d. 60</v>
          </cell>
          <cell r="C321" t="str">
            <v>ml</v>
          </cell>
          <cell r="D321">
            <v>5.0712600960000005</v>
          </cell>
          <cell r="E321">
            <v>0.51586704</v>
          </cell>
          <cell r="F321">
            <v>5.587127136</v>
          </cell>
        </row>
        <row r="322">
          <cell r="A322" t="str">
            <v>15.041</v>
          </cell>
          <cell r="B322" t="str">
            <v>Remoção de bueiro circular de concreto  d. 80</v>
          </cell>
          <cell r="C322" t="str">
            <v>ml</v>
          </cell>
          <cell r="D322">
            <v>8.381995152</v>
          </cell>
          <cell r="E322">
            <v>0.8167894800000001</v>
          </cell>
          <cell r="F322">
            <v>9.198784632</v>
          </cell>
        </row>
        <row r="323">
          <cell r="A323" t="str">
            <v>15.042</v>
          </cell>
          <cell r="B323" t="str">
            <v>Remoção de bueiro circular de concreto  d. 100</v>
          </cell>
          <cell r="C323" t="str">
            <v>ml</v>
          </cell>
          <cell r="D323">
            <v>13.313045232</v>
          </cell>
          <cell r="E323">
            <v>1.2466786799999998</v>
          </cell>
          <cell r="F323">
            <v>14.559723912</v>
          </cell>
        </row>
        <row r="324">
          <cell r="A324" t="str">
            <v>15.043</v>
          </cell>
          <cell r="B324" t="str">
            <v>Remoção de bueiro circular de concreto  d. 120</v>
          </cell>
          <cell r="C324" t="str">
            <v>ml</v>
          </cell>
          <cell r="D324">
            <v>20.705670432</v>
          </cell>
          <cell r="E324">
            <v>2.32140168</v>
          </cell>
          <cell r="F324">
            <v>23.027072112000003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dice"/>
      <sheetName val="001"/>
      <sheetName val="002"/>
      <sheetName val="Folha orçamento"/>
      <sheetName val="Folha orçamento (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orçamento "/>
      <sheetName val="cronograma "/>
    </sheetNames>
    <sheetDataSet>
      <sheetData sheetId="0">
        <row r="11">
          <cell r="A11" t="str">
            <v>A</v>
          </cell>
          <cell r="B11" t="str">
            <v>SERVIÇOS PRELIMINARES</v>
          </cell>
          <cell r="J11">
            <v>5031.01</v>
          </cell>
        </row>
        <row r="12">
          <cell r="A12" t="str">
            <v>01</v>
          </cell>
          <cell r="B12" t="str">
            <v>SERVIÇOS TÉCNICOS</v>
          </cell>
          <cell r="G12">
            <v>0</v>
          </cell>
          <cell r="H12">
            <v>0</v>
          </cell>
          <cell r="I12">
            <v>1739.85</v>
          </cell>
          <cell r="J12">
            <v>1739.85</v>
          </cell>
        </row>
        <row r="13">
          <cell r="A13" t="str">
            <v>1.1</v>
          </cell>
          <cell r="B13" t="str">
            <v>Fornecimento e execução de:</v>
          </cell>
          <cell r="G13">
            <v>0</v>
          </cell>
        </row>
        <row r="14">
          <cell r="A14" t="str">
            <v>1.1.1</v>
          </cell>
          <cell r="B14" t="str">
            <v>Sondagem a percussão</v>
          </cell>
          <cell r="C14" t="str">
            <v>m</v>
          </cell>
          <cell r="D14">
            <v>25</v>
          </cell>
          <cell r="E14">
            <v>0</v>
          </cell>
          <cell r="F14">
            <v>40.12</v>
          </cell>
          <cell r="G14">
            <v>40.12</v>
          </cell>
          <cell r="H14">
            <v>0</v>
          </cell>
          <cell r="I14">
            <v>1003</v>
          </cell>
          <cell r="J14">
            <v>1003</v>
          </cell>
        </row>
        <row r="15">
          <cell r="A15" t="str">
            <v>1.1.2</v>
          </cell>
          <cell r="B15" t="str">
            <v>Projeto estrutural</v>
          </cell>
          <cell r="C15" t="str">
            <v>m²</v>
          </cell>
          <cell r="D15">
            <v>71.4</v>
          </cell>
          <cell r="E15">
            <v>0</v>
          </cell>
          <cell r="F15">
            <v>6.88</v>
          </cell>
          <cell r="G15">
            <v>6.88</v>
          </cell>
          <cell r="H15">
            <v>0</v>
          </cell>
          <cell r="I15">
            <v>491.23</v>
          </cell>
          <cell r="J15">
            <v>491.23</v>
          </cell>
        </row>
        <row r="16">
          <cell r="A16" t="str">
            <v>1.1.4</v>
          </cell>
          <cell r="B16" t="str">
            <v>Projeto elétrico e telefônico</v>
          </cell>
          <cell r="C16" t="str">
            <v>m²</v>
          </cell>
          <cell r="D16">
            <v>71.4</v>
          </cell>
          <cell r="E16">
            <v>0</v>
          </cell>
          <cell r="F16">
            <v>3.44</v>
          </cell>
          <cell r="G16">
            <v>3.44</v>
          </cell>
          <cell r="H16">
            <v>0</v>
          </cell>
          <cell r="I16">
            <v>245.62</v>
          </cell>
          <cell r="J16">
            <v>245.62</v>
          </cell>
        </row>
        <row r="17">
          <cell r="G17">
            <v>0</v>
          </cell>
        </row>
        <row r="18">
          <cell r="A18" t="str">
            <v>02</v>
          </cell>
          <cell r="B18" t="str">
            <v>CANTEIRO DE SERVIÇO</v>
          </cell>
          <cell r="G18">
            <v>0</v>
          </cell>
          <cell r="H18">
            <v>2474.62</v>
          </cell>
          <cell r="I18">
            <v>816.5399999999997</v>
          </cell>
          <cell r="J18">
            <v>3291.16</v>
          </cell>
        </row>
        <row r="19">
          <cell r="A19" t="str">
            <v>2.1</v>
          </cell>
          <cell r="B19" t="str">
            <v>Fornecimento e execução de:</v>
          </cell>
          <cell r="G19">
            <v>0</v>
          </cell>
        </row>
        <row r="20">
          <cell r="A20" t="str">
            <v>2.1.1</v>
          </cell>
          <cell r="B20" t="str">
            <v>Placa da obra modelo PMF</v>
          </cell>
          <cell r="C20" t="str">
            <v>m²</v>
          </cell>
          <cell r="D20">
            <v>8</v>
          </cell>
          <cell r="E20">
            <v>109.26</v>
          </cell>
          <cell r="F20">
            <v>8.74</v>
          </cell>
          <cell r="G20">
            <v>118</v>
          </cell>
          <cell r="H20">
            <v>874.08</v>
          </cell>
          <cell r="I20">
            <v>69.91999999999996</v>
          </cell>
          <cell r="J20">
            <v>944</v>
          </cell>
        </row>
        <row r="21">
          <cell r="A21" t="str">
            <v>2.1.2</v>
          </cell>
          <cell r="B21" t="str">
            <v>Barraco provisório (escritório, wc e depósito)</v>
          </cell>
          <cell r="C21" t="str">
            <v>m²</v>
          </cell>
          <cell r="D21">
            <v>12</v>
          </cell>
          <cell r="E21">
            <v>130.12</v>
          </cell>
          <cell r="F21">
            <v>59.31</v>
          </cell>
          <cell r="G21">
            <v>189.43</v>
          </cell>
          <cell r="H21">
            <v>1561.44</v>
          </cell>
          <cell r="I21">
            <v>711.7199999999998</v>
          </cell>
          <cell r="J21">
            <v>2273.16</v>
          </cell>
        </row>
        <row r="22">
          <cell r="A22" t="str">
            <v>2.1.3</v>
          </cell>
          <cell r="B22" t="str">
            <v>Instalação provisória de água, luz, esgoto e força</v>
          </cell>
          <cell r="C22" t="str">
            <v>pt</v>
          </cell>
          <cell r="D22">
            <v>5</v>
          </cell>
          <cell r="E22">
            <v>7.82</v>
          </cell>
          <cell r="F22">
            <v>6.98</v>
          </cell>
          <cell r="G22">
            <v>14.8</v>
          </cell>
          <cell r="H22">
            <v>39.1</v>
          </cell>
          <cell r="I22">
            <v>34.9</v>
          </cell>
          <cell r="J22">
            <v>74</v>
          </cell>
        </row>
        <row r="23">
          <cell r="G23">
            <v>0</v>
          </cell>
        </row>
        <row r="24">
          <cell r="A24" t="str">
            <v>B</v>
          </cell>
          <cell r="B24" t="str">
            <v>ARQUIBANCADA COM VESTIÁRIO (Módulo 21,55m)</v>
          </cell>
          <cell r="J24">
            <v>165487.38</v>
          </cell>
        </row>
        <row r="25">
          <cell r="A25" t="str">
            <v>03</v>
          </cell>
          <cell r="B25" t="str">
            <v>FUNDAÇÃO E ESTRUTURA</v>
          </cell>
          <cell r="G25">
            <v>0</v>
          </cell>
          <cell r="H25">
            <v>71593.38999999998</v>
          </cell>
          <cell r="I25">
            <v>18580.34</v>
          </cell>
          <cell r="J25">
            <v>90173.73</v>
          </cell>
        </row>
        <row r="26">
          <cell r="A26" t="str">
            <v>3.1</v>
          </cell>
          <cell r="B26" t="str">
            <v>Fornecimento e execução de:</v>
          </cell>
          <cell r="G26">
            <v>0</v>
          </cell>
        </row>
        <row r="27">
          <cell r="A27" t="str">
            <v>3.1.1</v>
          </cell>
          <cell r="B27" t="str">
            <v>Locação da obra </v>
          </cell>
          <cell r="C27" t="str">
            <v>m²</v>
          </cell>
          <cell r="D27">
            <v>152.57</v>
          </cell>
          <cell r="E27">
            <v>0.85</v>
          </cell>
          <cell r="F27">
            <v>2.06</v>
          </cell>
          <cell r="G27">
            <v>2.91</v>
          </cell>
          <cell r="H27">
            <v>129.68</v>
          </cell>
          <cell r="I27">
            <v>314.3</v>
          </cell>
          <cell r="J27">
            <v>443.98</v>
          </cell>
        </row>
        <row r="28">
          <cell r="A28" t="str">
            <v>3.1.2</v>
          </cell>
          <cell r="B28" t="str">
            <v>Estacas pré-moldadas 16x16 de concreto, com profundidade estimada de 10,00m,  incluindo mobilização de equipamento, fornecimento da estaca e cravação: </v>
          </cell>
          <cell r="C28" t="str">
            <v>m</v>
          </cell>
          <cell r="D28">
            <v>440</v>
          </cell>
          <cell r="E28">
            <v>50.99</v>
          </cell>
          <cell r="F28">
            <v>0</v>
          </cell>
          <cell r="G28">
            <v>50.99</v>
          </cell>
          <cell r="H28">
            <v>22435.6</v>
          </cell>
          <cell r="I28">
            <v>0</v>
          </cell>
          <cell r="J28">
            <v>22435.6</v>
          </cell>
        </row>
        <row r="29">
          <cell r="A29" t="str">
            <v>3.1.3</v>
          </cell>
          <cell r="B29" t="str">
            <v>Corte cabeça estaca incluindo carga e transporte</v>
          </cell>
          <cell r="C29" t="str">
            <v>un</v>
          </cell>
          <cell r="D29">
            <v>22</v>
          </cell>
          <cell r="E29">
            <v>0</v>
          </cell>
          <cell r="F29">
            <v>16.16</v>
          </cell>
          <cell r="G29">
            <v>16.16</v>
          </cell>
          <cell r="H29">
            <v>0</v>
          </cell>
          <cell r="I29">
            <v>355.52</v>
          </cell>
          <cell r="J29">
            <v>355.52</v>
          </cell>
        </row>
        <row r="30">
          <cell r="A30" t="str">
            <v>3.1.4</v>
          </cell>
          <cell r="B30" t="str">
            <v>Escavação manual cava de fundação e outros</v>
          </cell>
          <cell r="C30" t="str">
            <v>m³</v>
          </cell>
          <cell r="D30">
            <v>25.36</v>
          </cell>
          <cell r="E30">
            <v>0</v>
          </cell>
          <cell r="F30">
            <v>19.42</v>
          </cell>
          <cell r="G30">
            <v>19.42</v>
          </cell>
          <cell r="H30">
            <v>0</v>
          </cell>
          <cell r="I30">
            <v>492.49</v>
          </cell>
          <cell r="J30">
            <v>492.49</v>
          </cell>
        </row>
        <row r="31">
          <cell r="A31" t="str">
            <v>3.1.5</v>
          </cell>
          <cell r="B31" t="str">
            <v>Reaterro apiloado</v>
          </cell>
          <cell r="C31" t="str">
            <v>m³</v>
          </cell>
          <cell r="D31">
            <v>14.78</v>
          </cell>
          <cell r="E31">
            <v>0</v>
          </cell>
          <cell r="F31">
            <v>3.49</v>
          </cell>
          <cell r="G31">
            <v>3.49</v>
          </cell>
          <cell r="H31">
            <v>0</v>
          </cell>
          <cell r="I31">
            <v>51.58</v>
          </cell>
          <cell r="J31">
            <v>51.58</v>
          </cell>
        </row>
        <row r="32">
          <cell r="A32" t="str">
            <v>3.1.6</v>
          </cell>
          <cell r="B32" t="str">
            <v>Lastro de brita 5cm</v>
          </cell>
          <cell r="C32" t="str">
            <v>m³</v>
          </cell>
          <cell r="D32">
            <v>1.06</v>
          </cell>
          <cell r="E32">
            <v>48.93</v>
          </cell>
          <cell r="F32">
            <v>11.9</v>
          </cell>
          <cell r="G32">
            <v>60.83</v>
          </cell>
          <cell r="H32">
            <v>51.87</v>
          </cell>
          <cell r="I32">
            <v>12.610000000000007</v>
          </cell>
          <cell r="J32">
            <v>64.48</v>
          </cell>
        </row>
        <row r="33">
          <cell r="A33" t="str">
            <v>3.1.7</v>
          </cell>
          <cell r="B33" t="str">
            <v>Lastro de concreto simples 10cm</v>
          </cell>
          <cell r="C33" t="str">
            <v>m³</v>
          </cell>
          <cell r="D33">
            <v>1.94</v>
          </cell>
          <cell r="E33">
            <v>172.48</v>
          </cell>
          <cell r="F33">
            <v>80.79</v>
          </cell>
          <cell r="G33">
            <v>253.26999999999998</v>
          </cell>
          <cell r="H33">
            <v>334.61</v>
          </cell>
          <cell r="I33">
            <v>156.72999999999996</v>
          </cell>
          <cell r="J33">
            <v>491.34</v>
          </cell>
        </row>
        <row r="34">
          <cell r="A34" t="str">
            <v>3.1.8</v>
          </cell>
          <cell r="B34" t="str">
            <v>Concreto estrutural   25MPa (inclui. Aço e Forma) para fundação e estrutura do prédio </v>
          </cell>
        </row>
        <row r="35">
          <cell r="A35" t="str">
            <v>3.1.8.1</v>
          </cell>
          <cell r="B35" t="str">
            <v>Bloco isolado</v>
          </cell>
          <cell r="C35" t="str">
            <v>m³</v>
          </cell>
          <cell r="D35">
            <v>7.04</v>
          </cell>
          <cell r="E35">
            <v>549.52</v>
          </cell>
          <cell r="F35">
            <v>236.64</v>
          </cell>
          <cell r="G35">
            <v>786.16</v>
          </cell>
          <cell r="H35">
            <v>3868.62</v>
          </cell>
          <cell r="I35">
            <v>1665.9499999999998</v>
          </cell>
          <cell r="J35">
            <v>5534.57</v>
          </cell>
        </row>
        <row r="36">
          <cell r="A36" t="str">
            <v>3.1.8.2</v>
          </cell>
          <cell r="B36" t="str">
            <v>Colarinho</v>
          </cell>
          <cell r="C36" t="str">
            <v>m³</v>
          </cell>
          <cell r="D36">
            <v>0.54</v>
          </cell>
          <cell r="E36">
            <v>840.17</v>
          </cell>
          <cell r="F36">
            <v>306.95</v>
          </cell>
          <cell r="G36">
            <v>1147.12</v>
          </cell>
          <cell r="H36">
            <v>453.69</v>
          </cell>
          <cell r="I36">
            <v>165.75000000000006</v>
          </cell>
          <cell r="J36">
            <v>619.44</v>
          </cell>
        </row>
        <row r="37">
          <cell r="A37" t="str">
            <v>3.1.8.3</v>
          </cell>
          <cell r="B37" t="str">
            <v>Viga de Baldrame</v>
          </cell>
          <cell r="C37" t="str">
            <v>m³</v>
          </cell>
          <cell r="D37">
            <v>9.87</v>
          </cell>
          <cell r="E37">
            <v>840.17</v>
          </cell>
          <cell r="F37">
            <v>306.95</v>
          </cell>
          <cell r="G37">
            <v>1147.12</v>
          </cell>
          <cell r="H37">
            <v>8292.48</v>
          </cell>
          <cell r="I37">
            <v>3029.59</v>
          </cell>
          <cell r="J37">
            <v>11322.07</v>
          </cell>
        </row>
        <row r="38">
          <cell r="A38" t="str">
            <v>3.1.8.4</v>
          </cell>
          <cell r="B38" t="str">
            <v>Vigas   </v>
          </cell>
          <cell r="C38" t="str">
            <v>m³</v>
          </cell>
          <cell r="D38">
            <v>6.54</v>
          </cell>
          <cell r="E38">
            <v>840.17</v>
          </cell>
          <cell r="F38">
            <v>306.95</v>
          </cell>
          <cell r="G38">
            <v>1147.12</v>
          </cell>
          <cell r="H38">
            <v>5494.71</v>
          </cell>
          <cell r="I38">
            <v>2007.4499999999998</v>
          </cell>
          <cell r="J38">
            <v>7502.16</v>
          </cell>
        </row>
        <row r="39">
          <cell r="A39" t="str">
            <v>3.1.8.5</v>
          </cell>
          <cell r="B39" t="str">
            <v>Vigas para suporte das arquibancadas  </v>
          </cell>
          <cell r="C39" t="str">
            <v>m³</v>
          </cell>
          <cell r="D39">
            <v>5.47</v>
          </cell>
          <cell r="E39">
            <v>840.17</v>
          </cell>
          <cell r="F39">
            <v>306.95</v>
          </cell>
          <cell r="G39">
            <v>1147.12</v>
          </cell>
          <cell r="H39">
            <v>4595.73</v>
          </cell>
          <cell r="I39">
            <v>1679.0200000000004</v>
          </cell>
          <cell r="J39">
            <v>6274.75</v>
          </cell>
        </row>
        <row r="40">
          <cell r="A40" t="str">
            <v>3.1.8.6</v>
          </cell>
          <cell r="B40" t="str">
            <v>Pilares </v>
          </cell>
          <cell r="C40" t="str">
            <v>m³</v>
          </cell>
          <cell r="D40">
            <v>2.65</v>
          </cell>
          <cell r="E40">
            <v>840.17</v>
          </cell>
          <cell r="F40">
            <v>306.95</v>
          </cell>
          <cell r="G40">
            <v>1147.12</v>
          </cell>
          <cell r="H40">
            <v>2226.45</v>
          </cell>
          <cell r="I40">
            <v>813.4200000000001</v>
          </cell>
          <cell r="J40">
            <v>3039.87</v>
          </cell>
        </row>
        <row r="41">
          <cell r="A41" t="str">
            <v>3.1.8.7</v>
          </cell>
          <cell r="B41" t="str">
            <v>Viga para arquibancada (piso e espelho) espessura mínima 8cm, pré moldado com dimensões conforme projeto incluindo carga, transporte e montagem</v>
          </cell>
          <cell r="C41" t="str">
            <v>m³</v>
          </cell>
          <cell r="D41">
            <v>18.1</v>
          </cell>
          <cell r="E41">
            <v>1135</v>
          </cell>
          <cell r="F41">
            <v>369</v>
          </cell>
          <cell r="G41">
            <v>1504</v>
          </cell>
          <cell r="H41">
            <v>20543.5</v>
          </cell>
          <cell r="I41">
            <v>6678.9000000000015</v>
          </cell>
          <cell r="J41">
            <v>27222.4</v>
          </cell>
        </row>
        <row r="42">
          <cell r="A42" t="str">
            <v>3.1.9</v>
          </cell>
          <cell r="B42" t="str">
            <v>Laje pré-fabricada incluindo capa de concreto fck 25MPa  para:</v>
          </cell>
          <cell r="H42">
            <v>0</v>
          </cell>
          <cell r="I42">
            <v>0</v>
          </cell>
        </row>
        <row r="43">
          <cell r="A43" t="str">
            <v>3.1.9.1</v>
          </cell>
          <cell r="B43" t="str">
            <v>Laje treliçada  incluindo aço, tijoleta cerâmica e capa de concreto conforme projeto</v>
          </cell>
          <cell r="C43" t="str">
            <v>m²</v>
          </cell>
          <cell r="D43">
            <v>48.24</v>
          </cell>
          <cell r="E43">
            <v>59.35</v>
          </cell>
          <cell r="F43">
            <v>20.87</v>
          </cell>
          <cell r="G43">
            <v>80.22</v>
          </cell>
          <cell r="H43">
            <v>2863.04</v>
          </cell>
          <cell r="I43">
            <v>1006.77</v>
          </cell>
          <cell r="J43">
            <v>3869.81</v>
          </cell>
        </row>
        <row r="44">
          <cell r="A44" t="str">
            <v>3.1.9.2</v>
          </cell>
          <cell r="B44" t="str">
            <v>Laje pré-moldada plana incluindo aço, tijolo cerâmico e capa de concreto conforme projeto</v>
          </cell>
          <cell r="C44" t="str">
            <v>m²</v>
          </cell>
          <cell r="D44">
            <v>7.2</v>
          </cell>
          <cell r="E44">
            <v>42.14</v>
          </cell>
          <cell r="F44">
            <v>20.87</v>
          </cell>
          <cell r="G44">
            <v>63.010000000000005</v>
          </cell>
          <cell r="H44">
            <v>303.41</v>
          </cell>
          <cell r="I44">
            <v>150.26</v>
          </cell>
          <cell r="J44">
            <v>453.67</v>
          </cell>
        </row>
        <row r="45">
          <cell r="G45">
            <v>0</v>
          </cell>
        </row>
        <row r="46">
          <cell r="A46" t="str">
            <v>04</v>
          </cell>
          <cell r="B46" t="str">
            <v>PAREDES </v>
          </cell>
          <cell r="G46">
            <v>0</v>
          </cell>
          <cell r="H46">
            <v>2962.3199999999997</v>
          </cell>
          <cell r="I46">
            <v>3804.4600000000005</v>
          </cell>
          <cell r="J46">
            <v>6766.780000000002</v>
          </cell>
        </row>
        <row r="47">
          <cell r="A47" t="str">
            <v>4.1</v>
          </cell>
          <cell r="B47" t="str">
            <v>Fornecimento e execução de:</v>
          </cell>
          <cell r="G47">
            <v>0</v>
          </cell>
        </row>
        <row r="48">
          <cell r="A48" t="str">
            <v>4.1.1</v>
          </cell>
          <cell r="B48" t="str">
            <v>Impermeabilização com hidroasfalto 2 demãos (baldrame)</v>
          </cell>
          <cell r="C48" t="str">
            <v>m²</v>
          </cell>
          <cell r="D48">
            <v>36.54</v>
          </cell>
          <cell r="E48">
            <v>2.35</v>
          </cell>
          <cell r="F48">
            <v>3.88</v>
          </cell>
          <cell r="G48">
            <v>6.23</v>
          </cell>
          <cell r="H48">
            <v>85.87</v>
          </cell>
          <cell r="I48">
            <v>141.76999999999998</v>
          </cell>
          <cell r="J48">
            <v>227.64</v>
          </cell>
        </row>
        <row r="49">
          <cell r="A49" t="str">
            <v>4.1.2</v>
          </cell>
          <cell r="B49" t="str">
            <v>Alvenaria de tijolos 15x20x20 12 furos (cutelo 15) assentado com argamasa pré-fabricada </v>
          </cell>
          <cell r="C49" t="str">
            <v>m²</v>
          </cell>
          <cell r="D49">
            <v>137.23</v>
          </cell>
          <cell r="E49">
            <v>14.81</v>
          </cell>
          <cell r="F49">
            <v>18.17</v>
          </cell>
          <cell r="G49">
            <v>32.980000000000004</v>
          </cell>
          <cell r="H49">
            <v>2032.38</v>
          </cell>
          <cell r="I49">
            <v>2493.4700000000003</v>
          </cell>
          <cell r="J49">
            <v>4525.85</v>
          </cell>
        </row>
        <row r="50">
          <cell r="A50" t="str">
            <v>4.1.3</v>
          </cell>
          <cell r="B50" t="str">
            <v>Alvenaria de tijolos 12x15x20 6 furos (cutelo 12) assentado com argamasa pré-fabricada (parede caixa elevada)</v>
          </cell>
          <cell r="C50" t="str">
            <v>m²</v>
          </cell>
          <cell r="D50">
            <v>20.17</v>
          </cell>
          <cell r="E50">
            <v>10.1</v>
          </cell>
          <cell r="F50">
            <v>16.15</v>
          </cell>
          <cell r="G50">
            <v>26.25</v>
          </cell>
          <cell r="H50">
            <v>203.72</v>
          </cell>
          <cell r="I50">
            <v>325.74</v>
          </cell>
          <cell r="J50">
            <v>529.46</v>
          </cell>
        </row>
        <row r="51">
          <cell r="A51" t="str">
            <v>4.1.4</v>
          </cell>
          <cell r="B51" t="str">
            <v>Alvenaria de tijolos 08x25x25 12 furos (cutelo 8) assentado com argamasa pré-fabricada (parede interna WC)</v>
          </cell>
          <cell r="C51" t="str">
            <v>m²</v>
          </cell>
          <cell r="D51">
            <v>45.57</v>
          </cell>
          <cell r="E51">
            <v>7.83</v>
          </cell>
          <cell r="F51">
            <v>16.15</v>
          </cell>
          <cell r="G51">
            <v>23.979999999999997</v>
          </cell>
          <cell r="H51">
            <v>356.81</v>
          </cell>
          <cell r="I51">
            <v>735.96</v>
          </cell>
          <cell r="J51">
            <v>1092.77</v>
          </cell>
        </row>
        <row r="52">
          <cell r="A52" t="str">
            <v>4.1.5</v>
          </cell>
          <cell r="B52" t="str">
            <v>Verga em concreto 15x12</v>
          </cell>
          <cell r="C52" t="str">
            <v>m</v>
          </cell>
          <cell r="D52">
            <v>14.88</v>
          </cell>
          <cell r="E52">
            <v>11.05</v>
          </cell>
          <cell r="F52">
            <v>4.19</v>
          </cell>
          <cell r="G52">
            <v>15.240000000000002</v>
          </cell>
          <cell r="H52">
            <v>164.42</v>
          </cell>
          <cell r="I52">
            <v>62.35000000000002</v>
          </cell>
          <cell r="J52">
            <v>226.77</v>
          </cell>
        </row>
        <row r="53">
          <cell r="A53" t="str">
            <v>4.1.6</v>
          </cell>
          <cell r="B53" t="str">
            <v>Contra-verga em concreto 15x12</v>
          </cell>
          <cell r="C53" t="str">
            <v>m</v>
          </cell>
          <cell r="D53">
            <v>10.78</v>
          </cell>
          <cell r="E53">
            <v>11.05</v>
          </cell>
          <cell r="F53">
            <v>4.19</v>
          </cell>
          <cell r="G53">
            <v>15.240000000000002</v>
          </cell>
          <cell r="H53">
            <v>119.12</v>
          </cell>
          <cell r="I53">
            <v>45.16999999999999</v>
          </cell>
          <cell r="J53">
            <v>164.29</v>
          </cell>
        </row>
        <row r="54">
          <cell r="G54">
            <v>0</v>
          </cell>
        </row>
        <row r="55">
          <cell r="A55" t="str">
            <v>05</v>
          </cell>
          <cell r="B55" t="str">
            <v>IMPERMEABILIZAÇÃO</v>
          </cell>
          <cell r="G55">
            <v>0</v>
          </cell>
          <cell r="H55">
            <v>5456.97</v>
          </cell>
          <cell r="I55">
            <v>2260.6600000000003</v>
          </cell>
          <cell r="J55">
            <v>7717.629999999999</v>
          </cell>
        </row>
        <row r="56">
          <cell r="A56" t="str">
            <v>5.1</v>
          </cell>
          <cell r="B56" t="str">
            <v>Fornecimento e execução de:</v>
          </cell>
          <cell r="G56">
            <v>0</v>
          </cell>
        </row>
        <row r="57">
          <cell r="A57" t="str">
            <v>5.1.1</v>
          </cell>
          <cell r="B57" t="str">
            <v>Impermeabilização com tinta a base de betume na paredes internas dos bóx, 4 demãos</v>
          </cell>
          <cell r="C57" t="str">
            <v>m²</v>
          </cell>
          <cell r="D57">
            <v>26.6</v>
          </cell>
          <cell r="E57">
            <v>4.69</v>
          </cell>
          <cell r="F57">
            <v>7.76</v>
          </cell>
          <cell r="G57">
            <v>12.45</v>
          </cell>
          <cell r="H57">
            <v>124.75</v>
          </cell>
          <cell r="I57">
            <v>206.42000000000002</v>
          </cell>
          <cell r="J57">
            <v>331.17</v>
          </cell>
        </row>
        <row r="58">
          <cell r="A58" t="str">
            <v>5.1.2</v>
          </cell>
          <cell r="B58" t="str">
            <v>Impermeabilização da laje de cobertura e de parte da arquibancada sobre os WCs incluindo paredes laterais até 1,00m</v>
          </cell>
          <cell r="C58" t="str">
            <v>m²</v>
          </cell>
          <cell r="D58">
            <v>82.54</v>
          </cell>
          <cell r="E58">
            <v>48.49</v>
          </cell>
          <cell r="F58">
            <v>9.44</v>
          </cell>
          <cell r="G58">
            <v>57.93</v>
          </cell>
          <cell r="H58">
            <v>4002.36</v>
          </cell>
          <cell r="I58">
            <v>779.1799999999998</v>
          </cell>
          <cell r="J58">
            <v>4781.54</v>
          </cell>
        </row>
        <row r="59">
          <cell r="A59" t="str">
            <v>5.1.3</v>
          </cell>
          <cell r="B59" t="str">
            <v>Proteção mecânica de superfície com argamassa no traço 1:3 4cm</v>
          </cell>
          <cell r="C59" t="str">
            <v>m²</v>
          </cell>
          <cell r="D59">
            <v>80.26</v>
          </cell>
          <cell r="E59">
            <v>11.84</v>
          </cell>
          <cell r="F59">
            <v>14.4</v>
          </cell>
          <cell r="G59">
            <v>26.240000000000002</v>
          </cell>
          <cell r="H59">
            <v>950.28</v>
          </cell>
          <cell r="I59">
            <v>1155.74</v>
          </cell>
          <cell r="J59">
            <v>2106.02</v>
          </cell>
        </row>
        <row r="60">
          <cell r="A60" t="str">
            <v>5.1.4</v>
          </cell>
          <cell r="B60" t="str">
            <v>Impermeabilização da laje de cobertura do reservatório incluindo paredes laterais</v>
          </cell>
          <cell r="C60" t="str">
            <v>m²</v>
          </cell>
          <cell r="D60">
            <v>12.64</v>
          </cell>
          <cell r="E60">
            <v>30.03</v>
          </cell>
          <cell r="F60">
            <v>9.44</v>
          </cell>
          <cell r="G60">
            <v>39.47</v>
          </cell>
          <cell r="H60">
            <v>379.58</v>
          </cell>
          <cell r="I60">
            <v>119.32</v>
          </cell>
          <cell r="J60">
            <v>498.9</v>
          </cell>
        </row>
        <row r="61">
          <cell r="G61">
            <v>0</v>
          </cell>
        </row>
        <row r="62">
          <cell r="A62" t="str">
            <v>06</v>
          </cell>
          <cell r="B62" t="str">
            <v>PISO</v>
          </cell>
          <cell r="G62">
            <v>0</v>
          </cell>
          <cell r="H62">
            <v>2485.3</v>
          </cell>
          <cell r="I62">
            <v>557.8300000000002</v>
          </cell>
          <cell r="J62">
            <v>3043.13</v>
          </cell>
        </row>
        <row r="63">
          <cell r="A63" t="str">
            <v>6.1</v>
          </cell>
          <cell r="B63" t="str">
            <v>Fornecimento e execução de:</v>
          </cell>
          <cell r="G63">
            <v>0</v>
          </cell>
        </row>
        <row r="64">
          <cell r="A64" t="str">
            <v>6.1.1</v>
          </cell>
          <cell r="B64" t="str">
            <v>Aterro 1ª categoria espalhado e compactado</v>
          </cell>
          <cell r="C64" t="str">
            <v>m³</v>
          </cell>
          <cell r="D64">
            <v>25.03</v>
          </cell>
          <cell r="E64">
            <v>19.28</v>
          </cell>
          <cell r="F64">
            <v>1.4</v>
          </cell>
          <cell r="G64">
            <v>20.68</v>
          </cell>
          <cell r="H64">
            <v>482.58</v>
          </cell>
          <cell r="I64">
            <v>35.04000000000002</v>
          </cell>
          <cell r="J64">
            <v>517.62</v>
          </cell>
        </row>
        <row r="65">
          <cell r="A65" t="str">
            <v>6.1.2</v>
          </cell>
          <cell r="B65" t="str">
            <v>Lastro de brita 2 e=5cm</v>
          </cell>
          <cell r="C65" t="str">
            <v>m³</v>
          </cell>
          <cell r="D65">
            <v>3.13</v>
          </cell>
          <cell r="E65">
            <v>48.93</v>
          </cell>
          <cell r="F65">
            <v>11.9</v>
          </cell>
          <cell r="G65">
            <v>60.83</v>
          </cell>
          <cell r="H65">
            <v>153.15</v>
          </cell>
          <cell r="I65">
            <v>37.25</v>
          </cell>
          <cell r="J65">
            <v>190.4</v>
          </cell>
        </row>
        <row r="66">
          <cell r="A66" t="str">
            <v>6.1.3</v>
          </cell>
          <cell r="B66" t="str">
            <v>Contrapiso em concreto usinado armado fck20MPa e=10cm </v>
          </cell>
          <cell r="C66" t="str">
            <v>m²</v>
          </cell>
          <cell r="D66">
            <v>62.57</v>
          </cell>
          <cell r="E66">
            <v>29.56</v>
          </cell>
          <cell r="F66">
            <v>7.76</v>
          </cell>
          <cell r="G66">
            <v>37.32</v>
          </cell>
          <cell r="H66">
            <v>1849.57</v>
          </cell>
          <cell r="I66">
            <v>485.5400000000002</v>
          </cell>
          <cell r="J66">
            <v>2335.11</v>
          </cell>
        </row>
        <row r="67">
          <cell r="G67">
            <v>0</v>
          </cell>
        </row>
        <row r="68">
          <cell r="A68" t="str">
            <v>07</v>
          </cell>
          <cell r="B68" t="str">
            <v>REVESTIMENTO E ACABAMENTO</v>
          </cell>
          <cell r="G68">
            <v>0</v>
          </cell>
          <cell r="H68">
            <v>7706.389999999999</v>
          </cell>
          <cell r="I68">
            <v>12133.929999999998</v>
          </cell>
          <cell r="J68">
            <v>19840.32</v>
          </cell>
        </row>
        <row r="69">
          <cell r="A69" t="str">
            <v>7.1</v>
          </cell>
          <cell r="B69" t="str">
            <v>Fornecimento e execução de:</v>
          </cell>
          <cell r="G69">
            <v>0</v>
          </cell>
        </row>
        <row r="70">
          <cell r="A70" t="str">
            <v>7.1.1</v>
          </cell>
          <cell r="B70" t="str">
            <v>Chapisco  1:4 interno</v>
          </cell>
          <cell r="C70" t="str">
            <v>m²</v>
          </cell>
          <cell r="D70">
            <v>389.21</v>
          </cell>
          <cell r="E70">
            <v>1.15</v>
          </cell>
          <cell r="F70">
            <v>2.4</v>
          </cell>
          <cell r="G70">
            <v>3.55</v>
          </cell>
          <cell r="H70">
            <v>447.59</v>
          </cell>
          <cell r="I70">
            <v>934.1100000000001</v>
          </cell>
          <cell r="J70">
            <v>1381.7</v>
          </cell>
        </row>
        <row r="71">
          <cell r="A71" t="str">
            <v>7.1.2</v>
          </cell>
          <cell r="B71" t="str">
            <v>Chapisco  1:4 externo</v>
          </cell>
          <cell r="C71" t="str">
            <v>m²</v>
          </cell>
          <cell r="D71">
            <v>149.86</v>
          </cell>
          <cell r="E71">
            <v>1.15</v>
          </cell>
          <cell r="F71">
            <v>2.4</v>
          </cell>
          <cell r="G71">
            <v>3.55</v>
          </cell>
          <cell r="H71">
            <v>172.34</v>
          </cell>
          <cell r="I71">
            <v>359.65999999999997</v>
          </cell>
          <cell r="J71">
            <v>532</v>
          </cell>
        </row>
        <row r="72">
          <cell r="A72" t="str">
            <v>7.1.3</v>
          </cell>
          <cell r="B72" t="str">
            <v>Chapisco 1:4  laje</v>
          </cell>
          <cell r="C72" t="str">
            <v>m²</v>
          </cell>
          <cell r="D72">
            <v>55.45</v>
          </cell>
          <cell r="E72">
            <v>1.47</v>
          </cell>
          <cell r="F72">
            <v>2.645</v>
          </cell>
          <cell r="G72">
            <v>4.115</v>
          </cell>
          <cell r="H72">
            <v>81.51</v>
          </cell>
          <cell r="I72">
            <v>146.67000000000002</v>
          </cell>
          <cell r="J72">
            <v>228.18</v>
          </cell>
        </row>
        <row r="73">
          <cell r="A73" t="str">
            <v>7.1.4</v>
          </cell>
          <cell r="B73" t="str">
            <v>Reboco interno   (argamassa pré-fabricada + cimento) </v>
          </cell>
          <cell r="C73" t="str">
            <v>m²</v>
          </cell>
          <cell r="D73">
            <v>433.62</v>
          </cell>
          <cell r="E73">
            <v>2.34</v>
          </cell>
          <cell r="F73">
            <v>11.32</v>
          </cell>
          <cell r="G73">
            <v>13.66</v>
          </cell>
          <cell r="H73">
            <v>1014.67</v>
          </cell>
          <cell r="I73">
            <v>4908.58</v>
          </cell>
          <cell r="J73">
            <v>5923.25</v>
          </cell>
        </row>
        <row r="74">
          <cell r="A74" t="str">
            <v>7.1.5</v>
          </cell>
          <cell r="B74" t="str">
            <v>Reboco externo  (argamassa pré-fabricada + cimento + adtivo impermeabilizante) </v>
          </cell>
          <cell r="C74" t="str">
            <v>m²</v>
          </cell>
          <cell r="D74">
            <v>161.51</v>
          </cell>
          <cell r="E74">
            <v>2.76</v>
          </cell>
          <cell r="F74">
            <v>11.32</v>
          </cell>
          <cell r="G74">
            <v>14.08</v>
          </cell>
          <cell r="H74">
            <v>445.77</v>
          </cell>
          <cell r="I74">
            <v>1828.29</v>
          </cell>
          <cell r="J74">
            <v>2274.06</v>
          </cell>
        </row>
        <row r="75">
          <cell r="A75" t="str">
            <v>7.1.6</v>
          </cell>
          <cell r="B75" t="str">
            <v>Reboco (argamassa pré-fabricada + cimento)    laje</v>
          </cell>
          <cell r="C75" t="str">
            <v>m²</v>
          </cell>
          <cell r="D75">
            <v>55.45</v>
          </cell>
          <cell r="E75">
            <v>2.34</v>
          </cell>
          <cell r="F75">
            <v>13.36</v>
          </cell>
          <cell r="G75">
            <v>15.7</v>
          </cell>
          <cell r="H75">
            <v>129.75</v>
          </cell>
          <cell r="I75">
            <v>740.82</v>
          </cell>
          <cell r="J75">
            <v>870.57</v>
          </cell>
        </row>
        <row r="76">
          <cell r="A76" t="str">
            <v>7.1.7</v>
          </cell>
          <cell r="B76" t="str">
            <v>Azulejo 20x20 extra assentado com argamassa colante pré-fabricada incluindo rejunte industrializado</v>
          </cell>
          <cell r="C76" t="str">
            <v>m²</v>
          </cell>
          <cell r="D76">
            <v>135.72</v>
          </cell>
          <cell r="E76">
            <v>22.77</v>
          </cell>
          <cell r="F76">
            <v>12.11</v>
          </cell>
          <cell r="G76">
            <v>34.879999999999995</v>
          </cell>
          <cell r="H76">
            <v>3090.34</v>
          </cell>
          <cell r="I76">
            <v>1643.5699999999997</v>
          </cell>
          <cell r="J76">
            <v>4733.91</v>
          </cell>
        </row>
        <row r="77">
          <cell r="A77" t="str">
            <v>7.1.8</v>
          </cell>
          <cell r="B77" t="str">
            <v>Junta de dilatação  com poliuretano-mastique (junta entre placas da arquibancada)</v>
          </cell>
          <cell r="C77" t="str">
            <v>m</v>
          </cell>
          <cell r="D77">
            <v>33.6</v>
          </cell>
          <cell r="E77">
            <v>2.37</v>
          </cell>
          <cell r="F77">
            <v>5.34</v>
          </cell>
          <cell r="G77">
            <v>7.71</v>
          </cell>
          <cell r="H77">
            <v>79.63</v>
          </cell>
          <cell r="I77">
            <v>179.43</v>
          </cell>
          <cell r="J77">
            <v>259.06</v>
          </cell>
        </row>
        <row r="78">
          <cell r="A78" t="str">
            <v>7.1.9</v>
          </cell>
          <cell r="B78" t="str">
            <v>Soleira de granito</v>
          </cell>
          <cell r="C78" t="str">
            <v>m</v>
          </cell>
          <cell r="D78">
            <v>2.7</v>
          </cell>
          <cell r="E78">
            <v>38.5</v>
          </cell>
          <cell r="F78">
            <v>16.5</v>
          </cell>
          <cell r="G78">
            <v>55</v>
          </cell>
          <cell r="H78">
            <v>103.95</v>
          </cell>
          <cell r="I78">
            <v>44.55</v>
          </cell>
          <cell r="J78">
            <v>148.5</v>
          </cell>
        </row>
        <row r="79">
          <cell r="A79" t="str">
            <v>7.1.10</v>
          </cell>
          <cell r="B79" t="str">
            <v>Degrau em concreto simples para arquibancada (100x30x20)</v>
          </cell>
          <cell r="C79" t="str">
            <v>un</v>
          </cell>
          <cell r="D79">
            <v>14</v>
          </cell>
          <cell r="E79">
            <v>17.34</v>
          </cell>
          <cell r="F79">
            <v>8.82</v>
          </cell>
          <cell r="G79">
            <v>26.16</v>
          </cell>
          <cell r="H79">
            <v>242.76</v>
          </cell>
          <cell r="I79">
            <v>123.48000000000002</v>
          </cell>
          <cell r="J79">
            <v>366.24</v>
          </cell>
        </row>
        <row r="80">
          <cell r="A80" t="str">
            <v>7.1.11</v>
          </cell>
          <cell r="B80" t="str">
            <v>Regularizção e=3cm c/ argamassa  de cimento e areia  traço 1:4 </v>
          </cell>
          <cell r="C80" t="str">
            <v>m²</v>
          </cell>
          <cell r="D80">
            <v>72.05</v>
          </cell>
          <cell r="E80">
            <v>6.27</v>
          </cell>
          <cell r="F80">
            <v>6.08</v>
          </cell>
          <cell r="G80">
            <v>12.35</v>
          </cell>
          <cell r="H80">
            <v>451.75</v>
          </cell>
          <cell r="I80">
            <v>438.07000000000005</v>
          </cell>
          <cell r="J80">
            <v>889.82</v>
          </cell>
        </row>
        <row r="81">
          <cell r="A81" t="str">
            <v>7.1.12</v>
          </cell>
          <cell r="B81" t="str">
            <v>Piso cerâmico extra 30x30 PEI-5 antiderrapante  coef. de atrito molhado &gt; 0,4 na cor marfim ou almond, assentado com argamassa colante pré-fabricada incluindo rejunte industrializado para áreas molhadas, externas e circulação. </v>
          </cell>
          <cell r="C81" t="str">
            <v>m²</v>
          </cell>
          <cell r="D81">
            <v>53.09</v>
          </cell>
          <cell r="E81">
            <v>22.19</v>
          </cell>
          <cell r="F81">
            <v>12.19</v>
          </cell>
          <cell r="G81">
            <v>34.38</v>
          </cell>
          <cell r="H81">
            <v>1178.07</v>
          </cell>
          <cell r="I81">
            <v>647.1600000000001</v>
          </cell>
          <cell r="J81">
            <v>1825.23</v>
          </cell>
        </row>
        <row r="82">
          <cell r="A82" t="str">
            <v>7.1.13</v>
          </cell>
          <cell r="B82" t="str">
            <v>Piso cerâmico extra 30x30 PEI-5  antiderrapante na cor marfim ou almond, assentado com argamassa colante pré-fabricada incluindo rejunte industrializado para áreas internas </v>
          </cell>
          <cell r="C82" t="str">
            <v>m²</v>
          </cell>
          <cell r="D82">
            <v>9.48</v>
          </cell>
          <cell r="E82">
            <v>22.19</v>
          </cell>
          <cell r="F82">
            <v>12.19</v>
          </cell>
          <cell r="G82">
            <v>34.38</v>
          </cell>
          <cell r="H82">
            <v>210.36</v>
          </cell>
          <cell r="I82">
            <v>115.56</v>
          </cell>
          <cell r="J82">
            <v>325.92</v>
          </cell>
        </row>
        <row r="83">
          <cell r="A83" t="str">
            <v>7.1.14</v>
          </cell>
          <cell r="B83" t="str">
            <v>Rodapé  cerâmico (modelo piso cerâmico) assentado com argamassa colante pré-fabricada incluindo rejunte industrializado </v>
          </cell>
          <cell r="C83" t="str">
            <v>m</v>
          </cell>
          <cell r="D83">
            <v>11.42</v>
          </cell>
          <cell r="E83">
            <v>5.07</v>
          </cell>
          <cell r="F83">
            <v>2.1</v>
          </cell>
          <cell r="G83">
            <v>7.17</v>
          </cell>
          <cell r="H83">
            <v>57.9</v>
          </cell>
          <cell r="I83">
            <v>23.979999999999997</v>
          </cell>
          <cell r="J83">
            <v>81.88</v>
          </cell>
        </row>
        <row r="84">
          <cell r="G84">
            <v>0</v>
          </cell>
        </row>
        <row r="85">
          <cell r="A85" t="str">
            <v>08</v>
          </cell>
          <cell r="B85" t="str">
            <v>ESQUADRIAS</v>
          </cell>
          <cell r="G85">
            <v>0</v>
          </cell>
          <cell r="H85">
            <v>8954.580000000002</v>
          </cell>
          <cell r="I85">
            <v>2629.5299999999997</v>
          </cell>
          <cell r="J85">
            <v>11584.11</v>
          </cell>
        </row>
        <row r="86">
          <cell r="A86" t="str">
            <v>8.1</v>
          </cell>
          <cell r="B86" t="str">
            <v>Fornecimento e execução de:</v>
          </cell>
          <cell r="G86">
            <v>0</v>
          </cell>
        </row>
        <row r="87">
          <cell r="A87" t="str">
            <v>8.1.1</v>
          </cell>
          <cell r="B87" t="str">
            <v>Porta de madeira de lei completa incluindo fechadura inox de tambor 1ª linha e dobradiça inóx</v>
          </cell>
          <cell r="G87">
            <v>0</v>
          </cell>
        </row>
        <row r="88">
          <cell r="A88" t="str">
            <v>8.1.1.1</v>
          </cell>
          <cell r="B88" t="str">
            <v>P1 - 90 x 210 externa (madeira maciça) - 1 folha de abrir</v>
          </cell>
          <cell r="C88" t="str">
            <v>un</v>
          </cell>
          <cell r="D88">
            <v>3</v>
          </cell>
          <cell r="E88">
            <v>222.5</v>
          </cell>
          <cell r="F88">
            <v>71.7</v>
          </cell>
          <cell r="G88">
            <v>294.2</v>
          </cell>
          <cell r="H88">
            <v>667.5</v>
          </cell>
          <cell r="I88">
            <v>215.10000000000002</v>
          </cell>
          <cell r="J88">
            <v>882.6</v>
          </cell>
        </row>
        <row r="89">
          <cell r="A89" t="str">
            <v>8.1.1.2</v>
          </cell>
          <cell r="B89" t="str">
            <v>P2 - 60 x 180 interna - 1 folha de abrir</v>
          </cell>
          <cell r="C89" t="str">
            <v>un</v>
          </cell>
          <cell r="D89">
            <v>10</v>
          </cell>
          <cell r="E89">
            <v>152.98</v>
          </cell>
          <cell r="F89">
            <v>71.7</v>
          </cell>
          <cell r="G89">
            <v>224.68</v>
          </cell>
          <cell r="H89">
            <v>1529.8</v>
          </cell>
          <cell r="I89">
            <v>717.0000000000002</v>
          </cell>
          <cell r="J89">
            <v>2246.8</v>
          </cell>
        </row>
        <row r="90">
          <cell r="A90" t="str">
            <v>8.1.1.3</v>
          </cell>
          <cell r="B90" t="str">
            <v>P3 - 90 x 180 interna - 1 folha de abrir </v>
          </cell>
          <cell r="C90" t="str">
            <v>un</v>
          </cell>
          <cell r="D90">
            <v>2</v>
          </cell>
          <cell r="E90">
            <v>180.46</v>
          </cell>
          <cell r="F90">
            <v>71.7</v>
          </cell>
          <cell r="G90">
            <v>252.16000000000003</v>
          </cell>
          <cell r="H90">
            <v>360.92</v>
          </cell>
          <cell r="I90">
            <v>143.39999999999998</v>
          </cell>
          <cell r="J90">
            <v>504.32</v>
          </cell>
        </row>
        <row r="91">
          <cell r="A91" t="str">
            <v>8.1.2</v>
          </cell>
          <cell r="B91" t="str">
            <v>Esquadrias de alumínio (linha suprema) incluindo contra-marco </v>
          </cell>
        </row>
        <row r="92">
          <cell r="A92" t="str">
            <v>8.1.2.1</v>
          </cell>
          <cell r="B92" t="str">
            <v>J1 - 445x70 10 folhas basculante</v>
          </cell>
          <cell r="C92" t="str">
            <v>un</v>
          </cell>
          <cell r="D92">
            <v>2</v>
          </cell>
          <cell r="E92">
            <v>799.71395</v>
          </cell>
          <cell r="F92">
            <v>303.24524999999994</v>
          </cell>
          <cell r="G92">
            <v>1102.9591999999998</v>
          </cell>
          <cell r="H92">
            <v>1599.43</v>
          </cell>
          <cell r="I92">
            <v>606.49</v>
          </cell>
          <cell r="J92">
            <v>2205.92</v>
          </cell>
        </row>
        <row r="93">
          <cell r="A93" t="str">
            <v>8.1.2.2</v>
          </cell>
          <cell r="B93" t="str">
            <v>J2 - 128 x 70 2  folhas máximo-ar e 4 folhas basculantes</v>
          </cell>
          <cell r="C93" t="str">
            <v>un</v>
          </cell>
          <cell r="D93">
            <v>1</v>
          </cell>
          <cell r="E93">
            <v>230.03008</v>
          </cell>
          <cell r="F93">
            <v>87.22559999999999</v>
          </cell>
          <cell r="G93">
            <v>317.25568</v>
          </cell>
          <cell r="H93">
            <v>230.03</v>
          </cell>
          <cell r="I93">
            <v>87.22999999999999</v>
          </cell>
          <cell r="J93">
            <v>317.26</v>
          </cell>
        </row>
        <row r="94">
          <cell r="A94" t="str">
            <v>8.1.2.3</v>
          </cell>
          <cell r="B94" t="str">
            <v>P - 60 x 180 1 folha veneziana (acesso à elevatória)</v>
          </cell>
          <cell r="C94" t="str">
            <v>un</v>
          </cell>
          <cell r="D94">
            <v>1</v>
          </cell>
          <cell r="E94">
            <v>277.26840000000004</v>
          </cell>
          <cell r="F94">
            <v>105.138</v>
          </cell>
          <cell r="G94">
            <v>382.4064000000001</v>
          </cell>
          <cell r="H94">
            <v>277.27</v>
          </cell>
          <cell r="I94">
            <v>105.14000000000004</v>
          </cell>
          <cell r="J94">
            <v>382.41</v>
          </cell>
        </row>
        <row r="95">
          <cell r="A95" t="str">
            <v>8.1.5</v>
          </cell>
          <cell r="B95" t="str">
            <v>Vidro fantasia (mini-boreal)</v>
          </cell>
          <cell r="C95" t="str">
            <v>m²</v>
          </cell>
          <cell r="D95">
            <v>7.14</v>
          </cell>
          <cell r="E95">
            <v>30.69</v>
          </cell>
          <cell r="F95">
            <v>5.57</v>
          </cell>
          <cell r="G95">
            <v>36.260000000000005</v>
          </cell>
          <cell r="H95">
            <v>219.13</v>
          </cell>
          <cell r="I95">
            <v>39.76999999999998</v>
          </cell>
          <cell r="J95">
            <v>258.9</v>
          </cell>
        </row>
        <row r="96">
          <cell r="A96" t="str">
            <v>8.1.6</v>
          </cell>
          <cell r="B96" t="str">
            <v>Guarda-corpo com tubo galvanizado conforme projeto</v>
          </cell>
          <cell r="C96" t="str">
            <v>m</v>
          </cell>
          <cell r="D96">
            <v>35</v>
          </cell>
          <cell r="E96">
            <v>116.3</v>
          </cell>
          <cell r="F96">
            <v>20.44</v>
          </cell>
          <cell r="G96">
            <v>136.74</v>
          </cell>
          <cell r="H96">
            <v>4070.5</v>
          </cell>
          <cell r="I96">
            <v>715.3999999999996</v>
          </cell>
          <cell r="J96">
            <v>4785.9</v>
          </cell>
        </row>
        <row r="97">
          <cell r="G97">
            <v>0</v>
          </cell>
        </row>
        <row r="98">
          <cell r="A98" t="str">
            <v>09</v>
          </cell>
          <cell r="B98" t="str">
            <v>APRELHOS SANITÁRIO E METAIS</v>
          </cell>
          <cell r="G98">
            <v>0</v>
          </cell>
          <cell r="H98">
            <v>5811.580000000001</v>
          </cell>
          <cell r="I98">
            <v>1347.7600000000002</v>
          </cell>
          <cell r="J98">
            <v>7159.339999999999</v>
          </cell>
        </row>
        <row r="99">
          <cell r="A99" t="str">
            <v>9.1</v>
          </cell>
          <cell r="B99" t="str">
            <v>Fornecimento e execução de:</v>
          </cell>
          <cell r="G99">
            <v>0</v>
          </cell>
        </row>
        <row r="100">
          <cell r="A100" t="str">
            <v>9.1.1</v>
          </cell>
          <cell r="B100" t="str">
            <v>Vaso sanitário branco adulto com assento</v>
          </cell>
          <cell r="C100" t="str">
            <v>un</v>
          </cell>
          <cell r="D100">
            <v>5</v>
          </cell>
          <cell r="E100">
            <v>118.46</v>
          </cell>
          <cell r="F100">
            <v>36.33</v>
          </cell>
          <cell r="G100">
            <v>154.79</v>
          </cell>
          <cell r="H100">
            <v>592.3</v>
          </cell>
          <cell r="I100">
            <v>181.6500000000001</v>
          </cell>
          <cell r="J100">
            <v>773.95</v>
          </cell>
        </row>
        <row r="101">
          <cell r="A101" t="str">
            <v>9.1.2</v>
          </cell>
          <cell r="B101" t="str">
            <v>Mictório de louça individual</v>
          </cell>
          <cell r="C101" t="str">
            <v>un</v>
          </cell>
          <cell r="D101">
            <v>5</v>
          </cell>
          <cell r="E101">
            <v>155.25</v>
          </cell>
          <cell r="F101">
            <v>40.37</v>
          </cell>
          <cell r="G101">
            <v>195.62</v>
          </cell>
          <cell r="H101">
            <v>776.25</v>
          </cell>
          <cell r="I101">
            <v>201.85000000000002</v>
          </cell>
          <cell r="J101">
            <v>978.1</v>
          </cell>
        </row>
        <row r="102">
          <cell r="A102" t="str">
            <v>9.1.3</v>
          </cell>
          <cell r="B102" t="str">
            <v>Bancada  tampo em granito (mel) (300x60) c/ apoio em alvenaria para lavatório, incluindo 4 cubas de louça (conforme projeto)</v>
          </cell>
          <cell r="C102" t="str">
            <v>un</v>
          </cell>
          <cell r="D102">
            <v>2</v>
          </cell>
          <cell r="E102">
            <v>630</v>
          </cell>
          <cell r="F102">
            <v>210</v>
          </cell>
          <cell r="G102">
            <v>840</v>
          </cell>
          <cell r="H102">
            <v>1260</v>
          </cell>
          <cell r="I102">
            <v>420</v>
          </cell>
          <cell r="J102">
            <v>1680</v>
          </cell>
        </row>
        <row r="103">
          <cell r="A103" t="str">
            <v>9.1.4</v>
          </cell>
          <cell r="B103" t="str">
            <v>Chuveiro elétrico tipo  ducha  (mínimo 5.000W)</v>
          </cell>
          <cell r="C103" t="str">
            <v>un</v>
          </cell>
          <cell r="D103">
            <v>7</v>
          </cell>
          <cell r="E103">
            <v>38.42</v>
          </cell>
          <cell r="F103">
            <v>5.04</v>
          </cell>
          <cell r="G103">
            <v>43.46</v>
          </cell>
          <cell r="H103">
            <v>268.94</v>
          </cell>
          <cell r="I103">
            <v>35.28000000000003</v>
          </cell>
          <cell r="J103">
            <v>304.22</v>
          </cell>
        </row>
        <row r="104">
          <cell r="A104" t="str">
            <v>9.1.5</v>
          </cell>
          <cell r="B104" t="str">
            <v>Papeleira de louça</v>
          </cell>
          <cell r="C104" t="str">
            <v>un</v>
          </cell>
          <cell r="D104">
            <v>5</v>
          </cell>
          <cell r="E104">
            <v>9.87</v>
          </cell>
          <cell r="F104">
            <v>10.08</v>
          </cell>
          <cell r="G104">
            <v>19.95</v>
          </cell>
          <cell r="H104">
            <v>49.35</v>
          </cell>
          <cell r="I104">
            <v>50.4</v>
          </cell>
          <cell r="J104">
            <v>99.75</v>
          </cell>
        </row>
        <row r="105">
          <cell r="A105" t="str">
            <v>9.1.6</v>
          </cell>
          <cell r="B105" t="str">
            <v>Toalheiro de plástico super resistente na cor branca com papel toalha de 3 dobras</v>
          </cell>
          <cell r="C105" t="str">
            <v>un</v>
          </cell>
          <cell r="D105">
            <v>8</v>
          </cell>
          <cell r="E105">
            <v>32.97</v>
          </cell>
          <cell r="F105">
            <v>3.18</v>
          </cell>
          <cell r="G105">
            <v>36.15</v>
          </cell>
          <cell r="H105">
            <v>263.76</v>
          </cell>
          <cell r="I105">
            <v>25.439999999999998</v>
          </cell>
          <cell r="J105">
            <v>289.2</v>
          </cell>
        </row>
        <row r="106">
          <cell r="A106" t="str">
            <v>9.1.7</v>
          </cell>
          <cell r="B106" t="str">
            <v>Saboneteira de plástico super resistente na cor branca com refil de 800 ml</v>
          </cell>
          <cell r="C106" t="str">
            <v>un</v>
          </cell>
          <cell r="D106">
            <v>6</v>
          </cell>
          <cell r="E106">
            <v>32.97</v>
          </cell>
          <cell r="F106">
            <v>3.18</v>
          </cell>
          <cell r="G106">
            <v>36.15</v>
          </cell>
          <cell r="H106">
            <v>197.82</v>
          </cell>
          <cell r="I106">
            <v>19.080000000000013</v>
          </cell>
          <cell r="J106">
            <v>216.9</v>
          </cell>
        </row>
        <row r="107">
          <cell r="A107" t="str">
            <v>9.1.8</v>
          </cell>
          <cell r="B107" t="str">
            <v>Saboneteira de louça</v>
          </cell>
          <cell r="C107" t="str">
            <v>un</v>
          </cell>
          <cell r="D107">
            <v>7</v>
          </cell>
          <cell r="E107">
            <v>12.15</v>
          </cell>
          <cell r="F107">
            <v>10.08</v>
          </cell>
          <cell r="G107">
            <v>22.23</v>
          </cell>
          <cell r="H107">
            <v>85.05</v>
          </cell>
          <cell r="I107">
            <v>70.56000000000002</v>
          </cell>
          <cell r="J107">
            <v>155.61</v>
          </cell>
        </row>
        <row r="108">
          <cell r="A108" t="str">
            <v>9.1.9</v>
          </cell>
          <cell r="B108" t="str">
            <v>Cabide de louça duplo</v>
          </cell>
          <cell r="C108" t="str">
            <v>un</v>
          </cell>
          <cell r="D108">
            <v>11</v>
          </cell>
          <cell r="E108">
            <v>6</v>
          </cell>
          <cell r="F108">
            <v>10.08</v>
          </cell>
          <cell r="G108">
            <v>16.08</v>
          </cell>
          <cell r="H108">
            <v>66</v>
          </cell>
          <cell r="I108">
            <v>110.88</v>
          </cell>
          <cell r="J108">
            <v>176.88</v>
          </cell>
        </row>
        <row r="109">
          <cell r="A109" t="str">
            <v>9.1.10</v>
          </cell>
          <cell r="B109" t="str">
            <v>Torneira metálica de mesa para lavatório coletivo</v>
          </cell>
          <cell r="C109" t="str">
            <v>un</v>
          </cell>
          <cell r="D109">
            <v>8</v>
          </cell>
          <cell r="E109">
            <v>23.46</v>
          </cell>
          <cell r="F109">
            <v>1.4</v>
          </cell>
          <cell r="G109">
            <v>24.86</v>
          </cell>
          <cell r="H109">
            <v>187.68</v>
          </cell>
          <cell r="I109">
            <v>11.199999999999989</v>
          </cell>
          <cell r="J109">
            <v>198.88</v>
          </cell>
        </row>
        <row r="110">
          <cell r="A110" t="str">
            <v>9.1.11</v>
          </cell>
          <cell r="B110" t="str">
            <v>Barras de apoio para Def. Físico em tubo inóx d. 1 1/4" espes. Parede 1,2mm,  padrão para fixação na parede </v>
          </cell>
          <cell r="C110" t="str">
            <v>un</v>
          </cell>
          <cell r="D110">
            <v>4</v>
          </cell>
          <cell r="E110">
            <v>99.56</v>
          </cell>
          <cell r="F110">
            <v>11.06</v>
          </cell>
          <cell r="G110">
            <v>110.62</v>
          </cell>
          <cell r="H110">
            <v>398.24</v>
          </cell>
          <cell r="I110">
            <v>44.24000000000001</v>
          </cell>
          <cell r="J110">
            <v>442.48</v>
          </cell>
        </row>
        <row r="111">
          <cell r="A111" t="str">
            <v>9.1.12</v>
          </cell>
          <cell r="B111" t="str">
            <v>Válvula de descarga metálica  com canopla 1 1/2"</v>
          </cell>
          <cell r="C111" t="str">
            <v>un</v>
          </cell>
          <cell r="D111">
            <v>5</v>
          </cell>
          <cell r="E111">
            <v>71.24</v>
          </cell>
          <cell r="F111">
            <v>16.15</v>
          </cell>
          <cell r="G111">
            <v>87.38999999999999</v>
          </cell>
          <cell r="H111">
            <v>356.2</v>
          </cell>
          <cell r="I111">
            <v>80.75</v>
          </cell>
          <cell r="J111">
            <v>436.95</v>
          </cell>
        </row>
        <row r="112">
          <cell r="A112" t="str">
            <v>9.1.13</v>
          </cell>
          <cell r="B112" t="str">
            <v>Registro de gaveta bruto 1"</v>
          </cell>
          <cell r="C112" t="str">
            <v>un</v>
          </cell>
          <cell r="D112">
            <v>1</v>
          </cell>
          <cell r="E112">
            <v>13.97</v>
          </cell>
          <cell r="F112">
            <v>4.03</v>
          </cell>
          <cell r="G112">
            <v>18</v>
          </cell>
          <cell r="H112">
            <v>13.97</v>
          </cell>
          <cell r="I112">
            <v>4.029999999999999</v>
          </cell>
          <cell r="J112">
            <v>18</v>
          </cell>
        </row>
        <row r="113">
          <cell r="A113" t="str">
            <v>9.1.14</v>
          </cell>
          <cell r="B113" t="str">
            <v>Registro de gaveta bruto 2"</v>
          </cell>
          <cell r="C113" t="str">
            <v>un</v>
          </cell>
          <cell r="D113">
            <v>2</v>
          </cell>
          <cell r="E113">
            <v>27.04</v>
          </cell>
          <cell r="F113">
            <v>5.04</v>
          </cell>
          <cell r="G113">
            <v>32.08</v>
          </cell>
          <cell r="H113">
            <v>54.08</v>
          </cell>
          <cell r="I113">
            <v>10.079999999999998</v>
          </cell>
          <cell r="J113">
            <v>64.16</v>
          </cell>
        </row>
        <row r="114">
          <cell r="A114" t="str">
            <v>9.1.15</v>
          </cell>
          <cell r="B114" t="str">
            <v>Registro de gaveta com canopla 2"</v>
          </cell>
          <cell r="C114" t="str">
            <v>un</v>
          </cell>
          <cell r="D114">
            <v>2</v>
          </cell>
          <cell r="E114">
            <v>53.42</v>
          </cell>
          <cell r="F114">
            <v>5.04</v>
          </cell>
          <cell r="G114">
            <v>58.46</v>
          </cell>
          <cell r="H114">
            <v>106.84</v>
          </cell>
          <cell r="I114">
            <v>10.079999999999998</v>
          </cell>
          <cell r="J114">
            <v>116.92</v>
          </cell>
        </row>
        <row r="115">
          <cell r="A115" t="str">
            <v>9.1.16</v>
          </cell>
          <cell r="B115" t="str">
            <v>Registro de gaveta com canopla 3/4"</v>
          </cell>
          <cell r="C115" t="str">
            <v>un</v>
          </cell>
          <cell r="D115">
            <v>9</v>
          </cell>
          <cell r="E115">
            <v>27.08</v>
          </cell>
          <cell r="F115">
            <v>4.03</v>
          </cell>
          <cell r="G115">
            <v>31.11</v>
          </cell>
          <cell r="H115">
            <v>243.72</v>
          </cell>
          <cell r="I115">
            <v>36.27000000000001</v>
          </cell>
          <cell r="J115">
            <v>279.99</v>
          </cell>
        </row>
        <row r="116">
          <cell r="A116" t="str">
            <v>9.1.17</v>
          </cell>
          <cell r="B116" t="str">
            <v>Registro de pressão com canopla 3/4"</v>
          </cell>
          <cell r="C116" t="str">
            <v>un</v>
          </cell>
          <cell r="D116">
            <v>7</v>
          </cell>
          <cell r="E116">
            <v>28.71</v>
          </cell>
          <cell r="F116">
            <v>4.03</v>
          </cell>
          <cell r="G116">
            <v>32.74</v>
          </cell>
          <cell r="H116">
            <v>200.97</v>
          </cell>
          <cell r="I116">
            <v>28.210000000000008</v>
          </cell>
          <cell r="J116">
            <v>229.18</v>
          </cell>
        </row>
        <row r="117">
          <cell r="A117" t="str">
            <v>9.1.18</v>
          </cell>
          <cell r="B117" t="str">
            <v>Caixa d'água de fibra de vidro 3000 litros</v>
          </cell>
          <cell r="C117" t="str">
            <v>un</v>
          </cell>
          <cell r="D117">
            <v>1</v>
          </cell>
          <cell r="E117">
            <v>690.41</v>
          </cell>
          <cell r="F117">
            <v>7.76</v>
          </cell>
          <cell r="G117">
            <v>698.17</v>
          </cell>
          <cell r="H117">
            <v>690.41</v>
          </cell>
          <cell r="I117">
            <v>7.759999999999991</v>
          </cell>
          <cell r="J117">
            <v>698.17</v>
          </cell>
        </row>
        <row r="118">
          <cell r="G118">
            <v>0</v>
          </cell>
        </row>
        <row r="119">
          <cell r="A119" t="str">
            <v>10</v>
          </cell>
          <cell r="B119" t="str">
            <v>INSTALAÇÕES HIDROSSANITÁRIAS</v>
          </cell>
          <cell r="G119">
            <v>0</v>
          </cell>
          <cell r="H119">
            <v>1613.5</v>
          </cell>
          <cell r="I119">
            <v>1135.23</v>
          </cell>
          <cell r="J119">
            <v>2748.73</v>
          </cell>
        </row>
        <row r="120">
          <cell r="A120" t="str">
            <v>10.1</v>
          </cell>
          <cell r="B120" t="str">
            <v>Fornecimento e instalação de ponte de água fria incluindo tubos e conexões, conexão azul com bucha de latão e demais acessórios parao pleno funcionamento do ponto: </v>
          </cell>
        </row>
        <row r="121">
          <cell r="A121" t="str">
            <v>10.1.1</v>
          </cell>
          <cell r="B121" t="str">
            <v>Ponto de água fria para vaso sanitário com válvula</v>
          </cell>
          <cell r="C121" t="str">
            <v>pt</v>
          </cell>
          <cell r="D121">
            <v>5</v>
          </cell>
          <cell r="E121">
            <v>14.06</v>
          </cell>
          <cell r="F121">
            <v>6.9</v>
          </cell>
          <cell r="G121">
            <v>20.96</v>
          </cell>
          <cell r="H121">
            <v>70.3</v>
          </cell>
          <cell r="I121">
            <v>34.5</v>
          </cell>
          <cell r="J121">
            <v>104.8</v>
          </cell>
        </row>
        <row r="122">
          <cell r="A122" t="str">
            <v>10.1.2</v>
          </cell>
          <cell r="B122" t="str">
            <v>Ponto de água fria para mictório de louça</v>
          </cell>
          <cell r="C122" t="str">
            <v>pt</v>
          </cell>
          <cell r="D122">
            <v>3</v>
          </cell>
          <cell r="E122">
            <v>9.89</v>
          </cell>
          <cell r="F122">
            <v>6.52</v>
          </cell>
          <cell r="G122">
            <v>16.41</v>
          </cell>
          <cell r="H122">
            <v>29.67</v>
          </cell>
          <cell r="I122">
            <v>19.559999999999995</v>
          </cell>
          <cell r="J122">
            <v>49.23</v>
          </cell>
        </row>
        <row r="123">
          <cell r="A123" t="str">
            <v>10.1.3</v>
          </cell>
          <cell r="B123" t="str">
            <v>Ponto de água fria para lavatóro coletivo</v>
          </cell>
          <cell r="C123" t="str">
            <v>pt</v>
          </cell>
          <cell r="D123">
            <v>8</v>
          </cell>
          <cell r="E123">
            <v>5.06</v>
          </cell>
          <cell r="F123">
            <v>1.74</v>
          </cell>
          <cell r="G123">
            <v>6.8</v>
          </cell>
          <cell r="H123">
            <v>40.48</v>
          </cell>
          <cell r="I123">
            <v>13.920000000000002</v>
          </cell>
          <cell r="J123">
            <v>54.4</v>
          </cell>
        </row>
        <row r="124">
          <cell r="A124" t="str">
            <v>10.1.4</v>
          </cell>
          <cell r="B124" t="str">
            <v>Ponto de água fria para bebedouro</v>
          </cell>
          <cell r="C124" t="str">
            <v>pt</v>
          </cell>
          <cell r="D124">
            <v>2</v>
          </cell>
          <cell r="E124">
            <v>12.6</v>
          </cell>
          <cell r="F124">
            <v>8.69</v>
          </cell>
          <cell r="G124">
            <v>21.29</v>
          </cell>
          <cell r="H124">
            <v>25.2</v>
          </cell>
          <cell r="I124">
            <v>17.38</v>
          </cell>
          <cell r="J124">
            <v>42.58</v>
          </cell>
        </row>
        <row r="125">
          <cell r="A125" t="str">
            <v>10.1.5</v>
          </cell>
          <cell r="B125" t="str">
            <v>Ponto de água fria para chuveiro</v>
          </cell>
          <cell r="C125" t="str">
            <v>pt</v>
          </cell>
          <cell r="D125">
            <v>7</v>
          </cell>
          <cell r="E125">
            <v>9.89</v>
          </cell>
          <cell r="F125">
            <v>6.52</v>
          </cell>
          <cell r="G125">
            <v>16.41</v>
          </cell>
          <cell r="H125">
            <v>69.23</v>
          </cell>
          <cell r="I125">
            <v>45.64</v>
          </cell>
          <cell r="J125">
            <v>114.87</v>
          </cell>
        </row>
        <row r="126">
          <cell r="A126" t="str">
            <v>10.1.6</v>
          </cell>
          <cell r="B126" t="str">
            <v>Ponto de entrada de água fria</v>
          </cell>
          <cell r="C126" t="str">
            <v>pt</v>
          </cell>
          <cell r="D126">
            <v>1</v>
          </cell>
          <cell r="E126">
            <v>20.49</v>
          </cell>
          <cell r="F126">
            <v>10.08</v>
          </cell>
          <cell r="G126">
            <v>30.57</v>
          </cell>
          <cell r="H126">
            <v>20.49</v>
          </cell>
          <cell r="I126">
            <v>10.080000000000002</v>
          </cell>
          <cell r="J126">
            <v>30.57</v>
          </cell>
        </row>
        <row r="127">
          <cell r="A127" t="str">
            <v>10.1.7</v>
          </cell>
          <cell r="B127" t="str">
            <v>Ponto para instalação de reservatório</v>
          </cell>
          <cell r="C127" t="str">
            <v>pt</v>
          </cell>
          <cell r="D127">
            <v>1</v>
          </cell>
          <cell r="E127">
            <v>83.08</v>
          </cell>
          <cell r="F127">
            <v>20.18</v>
          </cell>
          <cell r="G127">
            <v>103.25999999999999</v>
          </cell>
          <cell r="H127">
            <v>83.08</v>
          </cell>
          <cell r="I127">
            <v>20.180000000000007</v>
          </cell>
          <cell r="J127">
            <v>103.26</v>
          </cell>
        </row>
        <row r="128">
          <cell r="A128" t="str">
            <v>10.2</v>
          </cell>
          <cell r="B128" t="str">
            <v>Fornecimento e instalação de esgoto completo, incluindo tubos e conexões de PVC e todos os acessórios necessários para:</v>
          </cell>
          <cell r="G128">
            <v>0</v>
          </cell>
          <cell r="H128">
            <v>0</v>
          </cell>
          <cell r="I128">
            <v>0</v>
          </cell>
          <cell r="J128">
            <v>0</v>
          </cell>
        </row>
        <row r="129">
          <cell r="A129" t="str">
            <v>10.2.1</v>
          </cell>
          <cell r="B129" t="str">
            <v>Ponto de esgoto para vaso sanitário </v>
          </cell>
          <cell r="C129" t="str">
            <v>pt</v>
          </cell>
          <cell r="D129">
            <v>5</v>
          </cell>
          <cell r="E129">
            <v>32.26</v>
          </cell>
          <cell r="F129">
            <v>6.46</v>
          </cell>
          <cell r="G129">
            <v>38.72</v>
          </cell>
          <cell r="H129">
            <v>161.3</v>
          </cell>
          <cell r="I129">
            <v>32.29999999999998</v>
          </cell>
          <cell r="J129">
            <v>193.6</v>
          </cell>
        </row>
        <row r="130">
          <cell r="A130" t="str">
            <v>10.2.2</v>
          </cell>
          <cell r="B130" t="str">
            <v>Ponto de água fria para mictório de louça</v>
          </cell>
          <cell r="C130" t="str">
            <v>pt</v>
          </cell>
          <cell r="D130">
            <v>3</v>
          </cell>
          <cell r="E130">
            <v>10.11</v>
          </cell>
          <cell r="F130">
            <v>6.05</v>
          </cell>
          <cell r="G130">
            <v>16.16</v>
          </cell>
          <cell r="H130">
            <v>30.33</v>
          </cell>
          <cell r="I130">
            <v>18.15</v>
          </cell>
          <cell r="J130">
            <v>48.48</v>
          </cell>
        </row>
        <row r="131">
          <cell r="A131" t="str">
            <v>10.2.3</v>
          </cell>
          <cell r="B131" t="str">
            <v>Ponto de esgoto para lavatóro coletivo</v>
          </cell>
          <cell r="C131" t="str">
            <v>pt</v>
          </cell>
          <cell r="D131">
            <v>8</v>
          </cell>
          <cell r="E131">
            <v>8.08</v>
          </cell>
          <cell r="F131">
            <v>5.2</v>
          </cell>
          <cell r="G131">
            <v>13.280000000000001</v>
          </cell>
          <cell r="H131">
            <v>64.64</v>
          </cell>
          <cell r="I131">
            <v>41.599999999999994</v>
          </cell>
          <cell r="J131">
            <v>106.24</v>
          </cell>
        </row>
        <row r="132">
          <cell r="A132" t="str">
            <v>10.2.4</v>
          </cell>
          <cell r="B132" t="str">
            <v>Ponto de esgoto para bebedouro</v>
          </cell>
          <cell r="C132" t="str">
            <v>pt</v>
          </cell>
          <cell r="D132">
            <v>2</v>
          </cell>
          <cell r="E132">
            <v>14.01</v>
          </cell>
          <cell r="F132">
            <v>8.48</v>
          </cell>
          <cell r="G132">
            <v>22.490000000000002</v>
          </cell>
          <cell r="H132">
            <v>28.02</v>
          </cell>
          <cell r="I132">
            <v>16.959999999999997</v>
          </cell>
          <cell r="J132">
            <v>44.98</v>
          </cell>
        </row>
        <row r="133">
          <cell r="A133" t="str">
            <v>10.2.5</v>
          </cell>
          <cell r="B133" t="str">
            <v>Ponto para ventilação com tubo de 50mm</v>
          </cell>
          <cell r="C133" t="str">
            <v>pt</v>
          </cell>
          <cell r="D133">
            <v>2</v>
          </cell>
          <cell r="E133">
            <v>11.02</v>
          </cell>
          <cell r="F133">
            <v>9.69</v>
          </cell>
          <cell r="G133">
            <v>20.71</v>
          </cell>
          <cell r="H133">
            <v>22.04</v>
          </cell>
          <cell r="I133">
            <v>19.380000000000003</v>
          </cell>
          <cell r="J133">
            <v>41.42</v>
          </cell>
        </row>
        <row r="134">
          <cell r="A134" t="str">
            <v>10.2.6</v>
          </cell>
          <cell r="B134" t="str">
            <v>Caixa sifonada c/ grelha  50mm incluindo tubos de PVC  </v>
          </cell>
          <cell r="C134" t="str">
            <v>pt</v>
          </cell>
          <cell r="D134">
            <v>7</v>
          </cell>
          <cell r="E134">
            <v>19.14</v>
          </cell>
          <cell r="F134">
            <v>20.18</v>
          </cell>
          <cell r="G134">
            <v>39.32</v>
          </cell>
          <cell r="H134">
            <v>133.98</v>
          </cell>
          <cell r="I134">
            <v>141.26000000000002</v>
          </cell>
          <cell r="J134">
            <v>275.24</v>
          </cell>
        </row>
        <row r="135">
          <cell r="A135" t="str">
            <v>10.2.7</v>
          </cell>
          <cell r="B135" t="str">
            <v>Caixa sifonada c/ grelha  75mm incluindo tubos de PVC  </v>
          </cell>
          <cell r="C135" t="str">
            <v>pt</v>
          </cell>
          <cell r="D135">
            <v>2</v>
          </cell>
          <cell r="E135">
            <v>25.61</v>
          </cell>
          <cell r="F135">
            <v>22.2</v>
          </cell>
          <cell r="G135">
            <v>47.81</v>
          </cell>
          <cell r="H135">
            <v>51.22</v>
          </cell>
          <cell r="I135">
            <v>44.400000000000006</v>
          </cell>
          <cell r="J135">
            <v>95.62</v>
          </cell>
        </row>
        <row r="136">
          <cell r="A136" t="str">
            <v>10.2.8</v>
          </cell>
          <cell r="B136" t="str">
            <v>Ponto e caixa de inspeção  em  alvenaria 80x80 cf projeto</v>
          </cell>
          <cell r="C136" t="str">
            <v>pt</v>
          </cell>
          <cell r="D136">
            <v>8</v>
          </cell>
          <cell r="E136">
            <v>78.44</v>
          </cell>
          <cell r="F136">
            <v>56.24</v>
          </cell>
          <cell r="G136">
            <v>134.68</v>
          </cell>
          <cell r="H136">
            <v>627.52</v>
          </cell>
          <cell r="I136">
            <v>449.9200000000001</v>
          </cell>
          <cell r="J136">
            <v>1077.44</v>
          </cell>
        </row>
        <row r="137">
          <cell r="A137" t="str">
            <v>10.2.9</v>
          </cell>
          <cell r="B137" t="str">
            <v>Ponto para ligação dos efluentes na rede coletora da CASAN </v>
          </cell>
          <cell r="C137" t="str">
            <v>pt</v>
          </cell>
          <cell r="D137">
            <v>1</v>
          </cell>
          <cell r="E137">
            <v>156</v>
          </cell>
          <cell r="F137">
            <v>210</v>
          </cell>
          <cell r="G137">
            <v>366</v>
          </cell>
          <cell r="H137">
            <v>156</v>
          </cell>
          <cell r="I137">
            <v>210</v>
          </cell>
          <cell r="J137">
            <v>366</v>
          </cell>
        </row>
        <row r="138">
          <cell r="G138">
            <v>0</v>
          </cell>
        </row>
        <row r="139">
          <cell r="A139" t="str">
            <v>11</v>
          </cell>
          <cell r="B139" t="str">
            <v>INSTALAÇÕES ELÉTRICAS</v>
          </cell>
          <cell r="G139">
            <v>0</v>
          </cell>
          <cell r="H139">
            <v>3849.4999999999995</v>
          </cell>
          <cell r="I139">
            <v>1219.4699999999998</v>
          </cell>
          <cell r="J139">
            <v>5068.97</v>
          </cell>
        </row>
        <row r="140">
          <cell r="A140" t="str">
            <v>11.1</v>
          </cell>
          <cell r="B140" t="str">
            <v>Fornecimento e instalação de:</v>
          </cell>
          <cell r="G140">
            <v>0</v>
          </cell>
        </row>
        <row r="141">
          <cell r="A141" t="str">
            <v>11.1.1</v>
          </cell>
          <cell r="B141" t="str">
            <v>Ponto de entrada de energia subterrâneo incluindo quadro de medição trifásico, eletroduto e cabos</v>
          </cell>
          <cell r="C141" t="str">
            <v>pt</v>
          </cell>
          <cell r="D141">
            <v>1</v>
          </cell>
          <cell r="E141">
            <v>271.99</v>
          </cell>
          <cell r="F141">
            <v>167.2</v>
          </cell>
          <cell r="G141">
            <v>439.19</v>
          </cell>
          <cell r="H141">
            <v>271.99</v>
          </cell>
          <cell r="I141">
            <v>167.2</v>
          </cell>
          <cell r="J141">
            <v>439.19</v>
          </cell>
        </row>
        <row r="142">
          <cell r="A142" t="str">
            <v>11.1.2</v>
          </cell>
          <cell r="B142" t="str">
            <v>Ponto de distribuição incluindo quadro metálico com barramento, eletroduto de PVC rígido , fio isolado e disjuntores.</v>
          </cell>
          <cell r="C142" t="str">
            <v>pt</v>
          </cell>
          <cell r="D142">
            <v>1</v>
          </cell>
          <cell r="E142">
            <v>92.53</v>
          </cell>
          <cell r="F142">
            <v>90.59</v>
          </cell>
          <cell r="G142">
            <v>183.12</v>
          </cell>
          <cell r="H142">
            <v>92.53</v>
          </cell>
          <cell r="I142">
            <v>90.59</v>
          </cell>
          <cell r="J142">
            <v>183.12</v>
          </cell>
        </row>
        <row r="143">
          <cell r="A143" t="str">
            <v>11.1.3</v>
          </cell>
          <cell r="B143" t="str">
            <v>Ponto para luminária (teto e parede) incluindo caixa de passagem metálica octogonal, 2x4 ou 4x4, eletroduto de PVC rígido preto com rosca, conexões em PVC rígido preto com rosca, cabos com isolamento termoplástico, anti-chama, 750V e luminária do tipo:</v>
          </cell>
        </row>
        <row r="144">
          <cell r="A144" t="str">
            <v>11.1.3.1</v>
          </cell>
          <cell r="B144" t="str">
            <v>Ponto e luminária Fluorescente 2x40 com chassi em alumínio,  com reator partida rápida 2x40 e lâmpadas fluorescente 40W </v>
          </cell>
          <cell r="C144" t="str">
            <v>pt</v>
          </cell>
          <cell r="D144">
            <v>10</v>
          </cell>
          <cell r="E144">
            <v>107.8</v>
          </cell>
          <cell r="F144">
            <v>7.76</v>
          </cell>
          <cell r="G144">
            <v>115.56</v>
          </cell>
          <cell r="H144">
            <v>1078</v>
          </cell>
          <cell r="I144">
            <v>77.59999999999991</v>
          </cell>
          <cell r="J144">
            <v>1155.6</v>
          </cell>
        </row>
        <row r="145">
          <cell r="A145" t="str">
            <v>11.1.3.2</v>
          </cell>
          <cell r="B145" t="str">
            <v>Ponto e luminária incandescente 100w incluindo base alumínio, receptáculo de porcelana, globo de vidro leitoso e lâmpada de 100w.</v>
          </cell>
          <cell r="C145" t="str">
            <v>pt</v>
          </cell>
          <cell r="D145">
            <v>1</v>
          </cell>
          <cell r="E145">
            <v>27.39</v>
          </cell>
          <cell r="F145">
            <v>14.14</v>
          </cell>
          <cell r="G145">
            <v>41.53</v>
          </cell>
          <cell r="H145">
            <v>27.39</v>
          </cell>
          <cell r="I145">
            <v>14.14</v>
          </cell>
          <cell r="J145">
            <v>41.53</v>
          </cell>
        </row>
        <row r="146">
          <cell r="A146" t="str">
            <v>11.1.3.3</v>
          </cell>
          <cell r="B146" t="str">
            <v>Ponto e projetor fechado em alumínio fundido pintado e lâmpada  incluindo cabo, eletroduto de PVC  e caixa 2x4, conforme projeto </v>
          </cell>
          <cell r="C146" t="str">
            <v>pt</v>
          </cell>
          <cell r="D146">
            <v>2</v>
          </cell>
          <cell r="E146">
            <v>981</v>
          </cell>
          <cell r="F146">
            <v>327</v>
          </cell>
          <cell r="G146">
            <v>1308</v>
          </cell>
          <cell r="H146">
            <v>1962</v>
          </cell>
          <cell r="I146">
            <v>654</v>
          </cell>
          <cell r="J146">
            <v>2616</v>
          </cell>
        </row>
        <row r="147">
          <cell r="A147" t="str">
            <v>11.1.4</v>
          </cell>
          <cell r="B147" t="str">
            <v>Ponto de energia na parede incluindo, caixa de passagem, fio isolado, eletroduto flexível e (tomada ou interruptor) completo, conforme projeto e especificação:</v>
          </cell>
          <cell r="G147">
            <v>0</v>
          </cell>
          <cell r="H147">
            <v>0</v>
          </cell>
          <cell r="I147">
            <v>0</v>
          </cell>
          <cell r="J147">
            <v>0</v>
          </cell>
        </row>
        <row r="148">
          <cell r="A148" t="str">
            <v>11.1.4.1</v>
          </cell>
          <cell r="B148" t="str">
            <v>Ponto e interruptor com 1 seção</v>
          </cell>
          <cell r="C148" t="str">
            <v>pt</v>
          </cell>
          <cell r="D148">
            <v>1</v>
          </cell>
          <cell r="E148">
            <v>21.7</v>
          </cell>
          <cell r="F148">
            <v>14.05</v>
          </cell>
          <cell r="G148">
            <v>35.75</v>
          </cell>
          <cell r="H148">
            <v>21.7</v>
          </cell>
          <cell r="I148">
            <v>14.05</v>
          </cell>
          <cell r="J148">
            <v>35.75</v>
          </cell>
        </row>
        <row r="149">
          <cell r="A149" t="str">
            <v>11.1.4.2</v>
          </cell>
          <cell r="B149" t="str">
            <v>Ponto e interruptor com 2 seções</v>
          </cell>
          <cell r="C149" t="str">
            <v>pt</v>
          </cell>
          <cell r="D149">
            <v>2</v>
          </cell>
          <cell r="E149">
            <v>27.2</v>
          </cell>
          <cell r="F149">
            <v>15.06</v>
          </cell>
          <cell r="G149">
            <v>42.26</v>
          </cell>
          <cell r="H149">
            <v>54.4</v>
          </cell>
          <cell r="I149">
            <v>30.119999999999997</v>
          </cell>
          <cell r="J149">
            <v>84.52</v>
          </cell>
        </row>
        <row r="150">
          <cell r="A150" t="str">
            <v>11.1.4.3</v>
          </cell>
          <cell r="B150" t="str">
            <v>Ponto e Tomada 2P+U (cabo 2,5mm²)</v>
          </cell>
          <cell r="C150" t="str">
            <v>pt</v>
          </cell>
          <cell r="D150">
            <v>9</v>
          </cell>
          <cell r="E150">
            <v>19.55</v>
          </cell>
          <cell r="F150">
            <v>14.05</v>
          </cell>
          <cell r="G150">
            <v>33.6</v>
          </cell>
          <cell r="H150">
            <v>175.95</v>
          </cell>
          <cell r="I150">
            <v>126.44999999999999</v>
          </cell>
          <cell r="J150">
            <v>302.4</v>
          </cell>
        </row>
        <row r="151">
          <cell r="A151" t="str">
            <v>11.1.4.4</v>
          </cell>
          <cell r="B151" t="str">
            <v>Ponto e Tomada 2P+U+Terra (cabo 2,5mm²)</v>
          </cell>
          <cell r="C151" t="str">
            <v>pt</v>
          </cell>
          <cell r="D151">
            <v>2</v>
          </cell>
          <cell r="E151">
            <v>25.29</v>
          </cell>
          <cell r="F151">
            <v>14.05</v>
          </cell>
          <cell r="G151">
            <v>39.34</v>
          </cell>
          <cell r="H151">
            <v>50.58</v>
          </cell>
          <cell r="I151">
            <v>28.10000000000001</v>
          </cell>
          <cell r="J151">
            <v>78.68</v>
          </cell>
        </row>
        <row r="152">
          <cell r="A152" t="str">
            <v>11.1.4.5</v>
          </cell>
          <cell r="B152" t="str">
            <v>Ponto e Tomada 3P chato p/ chuveiro (cabo 4mm²)</v>
          </cell>
          <cell r="C152" t="str">
            <v>un</v>
          </cell>
          <cell r="D152">
            <v>6</v>
          </cell>
          <cell r="E152">
            <v>19.16</v>
          </cell>
          <cell r="F152">
            <v>2.87</v>
          </cell>
          <cell r="G152">
            <v>22.03</v>
          </cell>
          <cell r="H152">
            <v>114.96</v>
          </cell>
          <cell r="I152">
            <v>17.220000000000013</v>
          </cell>
          <cell r="J152">
            <v>132.18</v>
          </cell>
        </row>
        <row r="153">
          <cell r="G153">
            <v>0</v>
          </cell>
        </row>
        <row r="154">
          <cell r="A154" t="str">
            <v>12</v>
          </cell>
          <cell r="B154" t="str">
            <v>INSTALAÇÕES TELEFONE</v>
          </cell>
          <cell r="G154">
            <v>0</v>
          </cell>
          <cell r="H154">
            <v>763.52</v>
          </cell>
          <cell r="I154">
            <v>630.4100000000001</v>
          </cell>
          <cell r="J154">
            <v>1393.9299999999998</v>
          </cell>
        </row>
        <row r="155">
          <cell r="A155" t="str">
            <v>12.1</v>
          </cell>
          <cell r="B155" t="str">
            <v>Fornecimento e instalação de:</v>
          </cell>
          <cell r="G155">
            <v>0</v>
          </cell>
        </row>
        <row r="156">
          <cell r="A156" t="str">
            <v>12.1.1</v>
          </cell>
          <cell r="B156" t="str">
            <v>Ponto entrada geral de telefone subterrãnea incluindo caixa de passagem com tampa de ferro fundido, eletroduto galvanizado 2", conexões 2", eletroduto de PVC corrugado 2", caixa de passagem metálica, escavação e reaterro, rasgo e enchimento, cabos e todos</v>
          </cell>
          <cell r="C156" t="str">
            <v>pt</v>
          </cell>
          <cell r="D156">
            <v>1</v>
          </cell>
          <cell r="E156">
            <v>420.88</v>
          </cell>
          <cell r="F156">
            <v>353.23</v>
          </cell>
          <cell r="G156">
            <v>774.11</v>
          </cell>
          <cell r="H156">
            <v>420.88</v>
          </cell>
          <cell r="I156">
            <v>353.23</v>
          </cell>
          <cell r="J156">
            <v>774.11</v>
          </cell>
        </row>
        <row r="157">
          <cell r="A157" t="str">
            <v>12.1.2</v>
          </cell>
          <cell r="B157" t="str">
            <v>Ponto e aterramento completo  para ( Telefone ) incluindo cabo nú 16mm² (25m), caixa de passagem (1un), Haste de aterramento cobre (3un) e  todos os acessórios conforme projeto e memorial descritivo</v>
          </cell>
          <cell r="C157" t="str">
            <v>pt</v>
          </cell>
          <cell r="D157">
            <v>1</v>
          </cell>
          <cell r="E157">
            <v>168.88</v>
          </cell>
          <cell r="F157">
            <v>140.86</v>
          </cell>
          <cell r="G157">
            <v>309.74</v>
          </cell>
          <cell r="H157">
            <v>168.88</v>
          </cell>
          <cell r="I157">
            <v>140.86</v>
          </cell>
          <cell r="J157">
            <v>309.74</v>
          </cell>
        </row>
        <row r="158">
          <cell r="A158" t="str">
            <v>12.1.3</v>
          </cell>
          <cell r="B158" t="str">
            <v>Ponto e tomada para telefone incluindo eletroduto de PVC rígido 3/4" e conexão, caixa de passagem 2x4 , cabo CCI-1P e tomada RJ 11 retangular padrão TELEBRÁS</v>
          </cell>
          <cell r="C158" t="str">
            <v>pt</v>
          </cell>
          <cell r="D158">
            <v>6</v>
          </cell>
          <cell r="E158">
            <v>28.96</v>
          </cell>
          <cell r="F158">
            <v>22.72</v>
          </cell>
          <cell r="G158">
            <v>51.68</v>
          </cell>
          <cell r="H158">
            <v>173.76</v>
          </cell>
          <cell r="I158">
            <v>136.32</v>
          </cell>
          <cell r="J158">
            <v>310.08</v>
          </cell>
        </row>
        <row r="159">
          <cell r="G159">
            <v>0</v>
          </cell>
        </row>
        <row r="160">
          <cell r="A160" t="str">
            <v>13</v>
          </cell>
          <cell r="B160" t="str">
            <v>INSTALAÇÕES PREVENTIVA</v>
          </cell>
          <cell r="G160">
            <v>0</v>
          </cell>
          <cell r="H160">
            <v>1163.21</v>
          </cell>
          <cell r="I160">
            <v>218.12999999999994</v>
          </cell>
          <cell r="J160">
            <v>1381.34</v>
          </cell>
        </row>
        <row r="161">
          <cell r="A161" t="str">
            <v>13.1</v>
          </cell>
          <cell r="B161" t="str">
            <v>Sistema de iluminação de emergência, incluindo todos os equipamento e acessórios, para:</v>
          </cell>
          <cell r="G161">
            <v>0</v>
          </cell>
          <cell r="H161">
            <v>0</v>
          </cell>
          <cell r="I161">
            <v>0</v>
          </cell>
          <cell r="J161">
            <v>0</v>
          </cell>
        </row>
        <row r="162">
          <cell r="A162" t="str">
            <v>13.1.1</v>
          </cell>
          <cell r="B162" t="str">
            <v>Luminária fluorescente bloco autônomo 220v 2x10w </v>
          </cell>
          <cell r="C162" t="str">
            <v>un</v>
          </cell>
          <cell r="D162">
            <v>3</v>
          </cell>
          <cell r="E162">
            <v>64.11</v>
          </cell>
          <cell r="F162">
            <v>21.37</v>
          </cell>
          <cell r="G162">
            <v>85.48</v>
          </cell>
          <cell r="H162">
            <v>192.33</v>
          </cell>
          <cell r="I162">
            <v>64.10999999999999</v>
          </cell>
          <cell r="J162">
            <v>256.44</v>
          </cell>
        </row>
        <row r="163">
          <cell r="A163" t="str">
            <v>13.1.2</v>
          </cell>
          <cell r="B163" t="str">
            <v>Bloco autônomo indicativo de Saída 1 face c/ seta CS</v>
          </cell>
          <cell r="C163" t="str">
            <v>un</v>
          </cell>
          <cell r="D163">
            <v>4</v>
          </cell>
          <cell r="E163">
            <v>200.31</v>
          </cell>
          <cell r="F163">
            <v>36.33</v>
          </cell>
          <cell r="G163">
            <v>236.64</v>
          </cell>
          <cell r="H163">
            <v>801.24</v>
          </cell>
          <cell r="I163">
            <v>145.31999999999994</v>
          </cell>
          <cell r="J163">
            <v>946.56</v>
          </cell>
        </row>
        <row r="164">
          <cell r="A164" t="str">
            <v>13.2</v>
          </cell>
          <cell r="B164" t="str">
            <v>Fornecimento e execução de sistema de prevenção contra incêndio, incluindo todos os materiais necessários conforme projeto, para:</v>
          </cell>
          <cell r="G164">
            <v>0</v>
          </cell>
          <cell r="H164">
            <v>0</v>
          </cell>
          <cell r="I164">
            <v>0</v>
          </cell>
          <cell r="J164">
            <v>0</v>
          </cell>
        </row>
        <row r="165">
          <cell r="A165" t="str">
            <v>13.2.1</v>
          </cell>
          <cell r="B165" t="str">
            <v>Extintor de Pó Químico pressurizado, capacidade 4kg</v>
          </cell>
          <cell r="C165" t="str">
            <v>un</v>
          </cell>
          <cell r="D165">
            <v>2</v>
          </cell>
          <cell r="E165">
            <v>84.82</v>
          </cell>
          <cell r="F165">
            <v>4.35</v>
          </cell>
          <cell r="G165">
            <v>89.16999999999999</v>
          </cell>
          <cell r="H165">
            <v>169.64</v>
          </cell>
          <cell r="I165">
            <v>8.700000000000017</v>
          </cell>
          <cell r="J165">
            <v>178.34</v>
          </cell>
        </row>
        <row r="166">
          <cell r="G166">
            <v>0</v>
          </cell>
        </row>
        <row r="167">
          <cell r="A167" t="str">
            <v>14</v>
          </cell>
          <cell r="B167" t="str">
            <v>PINTURA</v>
          </cell>
          <cell r="G167">
            <v>0</v>
          </cell>
          <cell r="H167">
            <v>2354.0099999999998</v>
          </cell>
          <cell r="I167">
            <v>5601.6</v>
          </cell>
          <cell r="J167">
            <v>7955.61</v>
          </cell>
        </row>
        <row r="168">
          <cell r="A168" t="str">
            <v>14.1</v>
          </cell>
          <cell r="B168" t="str">
            <v>Fornecimento e execução de:</v>
          </cell>
          <cell r="G168">
            <v>0</v>
          </cell>
        </row>
        <row r="169">
          <cell r="A169" t="str">
            <v>14.1.1</v>
          </cell>
          <cell r="B169" t="str">
            <v>Líquido preparador de parede a base de solvente externo</v>
          </cell>
          <cell r="C169" t="str">
            <v>m²</v>
          </cell>
          <cell r="D169">
            <v>161.51</v>
          </cell>
          <cell r="E169">
            <v>1.09</v>
          </cell>
          <cell r="F169">
            <v>2.37</v>
          </cell>
          <cell r="G169">
            <v>3.46</v>
          </cell>
          <cell r="H169">
            <v>176.05</v>
          </cell>
          <cell r="I169">
            <v>382.77000000000004</v>
          </cell>
          <cell r="J169">
            <v>558.82</v>
          </cell>
        </row>
        <row r="170">
          <cell r="A170" t="str">
            <v>14.1.2</v>
          </cell>
          <cell r="B170" t="str">
            <v>Selador acrílico interno</v>
          </cell>
          <cell r="C170" t="str">
            <v>m²</v>
          </cell>
          <cell r="D170">
            <v>405.07</v>
          </cell>
          <cell r="E170">
            <v>0.61</v>
          </cell>
          <cell r="F170">
            <v>2.37</v>
          </cell>
          <cell r="G170">
            <v>2.98</v>
          </cell>
          <cell r="H170">
            <v>247.09</v>
          </cell>
          <cell r="I170">
            <v>960.0199999999999</v>
          </cell>
          <cell r="J170">
            <v>1207.11</v>
          </cell>
        </row>
        <row r="171">
          <cell r="A171" t="str">
            <v>14.1.3</v>
          </cell>
          <cell r="B171" t="str">
            <v>Pintura com tinta acrílica Semi-Brilho - interno</v>
          </cell>
          <cell r="C171" t="str">
            <v>m²</v>
          </cell>
          <cell r="D171">
            <v>297.9</v>
          </cell>
          <cell r="E171">
            <v>2.93</v>
          </cell>
          <cell r="F171">
            <v>6.55</v>
          </cell>
          <cell r="G171">
            <v>9.48</v>
          </cell>
          <cell r="H171">
            <v>872.85</v>
          </cell>
          <cell r="I171">
            <v>1951.2400000000002</v>
          </cell>
          <cell r="J171">
            <v>2824.09</v>
          </cell>
        </row>
        <row r="172">
          <cell r="A172" t="str">
            <v>14.1.4</v>
          </cell>
          <cell r="B172" t="str">
            <v>Pintura com tinta acrílica Fosca - teto WC e Sala esporte</v>
          </cell>
          <cell r="C172" t="str">
            <v>m²</v>
          </cell>
          <cell r="D172">
            <v>107.17</v>
          </cell>
          <cell r="E172">
            <v>2.21</v>
          </cell>
          <cell r="F172">
            <v>6.55</v>
          </cell>
          <cell r="G172">
            <v>8.76</v>
          </cell>
          <cell r="H172">
            <v>236.85</v>
          </cell>
          <cell r="I172">
            <v>701.9599999999999</v>
          </cell>
          <cell r="J172">
            <v>938.81</v>
          </cell>
        </row>
        <row r="173">
          <cell r="A173" t="str">
            <v>14.1.5</v>
          </cell>
          <cell r="B173" t="str">
            <v>Pintura com tinta acrílica Semi-brilho - externo</v>
          </cell>
          <cell r="C173" t="str">
            <v>m²</v>
          </cell>
          <cell r="D173">
            <v>161.51</v>
          </cell>
          <cell r="E173">
            <v>2.93</v>
          </cell>
          <cell r="F173">
            <v>6.55</v>
          </cell>
          <cell r="G173">
            <v>9.48</v>
          </cell>
          <cell r="H173">
            <v>473.22</v>
          </cell>
          <cell r="I173">
            <v>1057.8899999999999</v>
          </cell>
          <cell r="J173">
            <v>1531.11</v>
          </cell>
        </row>
        <row r="174">
          <cell r="A174" t="str">
            <v>14.1.6</v>
          </cell>
          <cell r="B174" t="str">
            <v>Tinta esmalte sintético incluindo fundo esmalte branco fosco   (esquadrias  e estrutura de madeira)</v>
          </cell>
          <cell r="C174" t="str">
            <v>m²</v>
          </cell>
          <cell r="D174">
            <v>66.15</v>
          </cell>
          <cell r="E174">
            <v>5.26</v>
          </cell>
          <cell r="F174">
            <v>8.28</v>
          </cell>
          <cell r="G174">
            <v>13.54</v>
          </cell>
          <cell r="H174">
            <v>347.95</v>
          </cell>
          <cell r="I174">
            <v>547.72</v>
          </cell>
          <cell r="J174">
            <v>895.67</v>
          </cell>
        </row>
        <row r="175">
          <cell r="G175">
            <v>0</v>
          </cell>
        </row>
        <row r="176">
          <cell r="A176" t="str">
            <v>15</v>
          </cell>
          <cell r="B176" t="str">
            <v>LIMPEZA FINAL DA OBRA DA ARQUIBANCADA</v>
          </cell>
          <cell r="G176">
            <v>0</v>
          </cell>
          <cell r="H176">
            <v>109.6</v>
          </cell>
          <cell r="I176">
            <v>544.1600000000001</v>
          </cell>
          <cell r="J176">
            <v>653.76</v>
          </cell>
        </row>
        <row r="177">
          <cell r="A177" t="str">
            <v>15.1</v>
          </cell>
          <cell r="B177" t="str">
            <v>Limpeza vidro</v>
          </cell>
          <cell r="C177" t="str">
            <v>m²</v>
          </cell>
          <cell r="D177">
            <v>7.14</v>
          </cell>
          <cell r="E177">
            <v>0.32</v>
          </cell>
          <cell r="F177">
            <v>2.33</v>
          </cell>
          <cell r="G177">
            <v>2.65</v>
          </cell>
          <cell r="H177">
            <v>2.28</v>
          </cell>
          <cell r="I177">
            <v>16.64</v>
          </cell>
          <cell r="J177">
            <v>18.92</v>
          </cell>
        </row>
        <row r="178">
          <cell r="A178" t="str">
            <v>15.2</v>
          </cell>
          <cell r="B178" t="str">
            <v>Limpeza revestimento azulejo</v>
          </cell>
          <cell r="C178" t="str">
            <v>m²</v>
          </cell>
          <cell r="D178">
            <v>135.72</v>
          </cell>
          <cell r="E178">
            <v>0.28</v>
          </cell>
          <cell r="F178">
            <v>2.33</v>
          </cell>
          <cell r="G178">
            <v>2.6100000000000003</v>
          </cell>
          <cell r="H178">
            <v>38</v>
          </cell>
          <cell r="I178">
            <v>316.23</v>
          </cell>
          <cell r="J178">
            <v>354.23</v>
          </cell>
        </row>
        <row r="179">
          <cell r="A179" t="str">
            <v>15.3</v>
          </cell>
          <cell r="B179" t="str">
            <v>Limpeza revestimento cerâmico piso</v>
          </cell>
          <cell r="C179" t="str">
            <v>m²</v>
          </cell>
          <cell r="D179">
            <v>62.57</v>
          </cell>
          <cell r="E179">
            <v>0.28</v>
          </cell>
          <cell r="F179">
            <v>3.11</v>
          </cell>
          <cell r="G179">
            <v>3.3899999999999997</v>
          </cell>
          <cell r="H179">
            <v>17.52</v>
          </cell>
          <cell r="I179">
            <v>194.59</v>
          </cell>
          <cell r="J179">
            <v>212.11</v>
          </cell>
        </row>
        <row r="180">
          <cell r="A180" t="str">
            <v>15.4</v>
          </cell>
          <cell r="B180" t="str">
            <v>Remoção entulho da obra</v>
          </cell>
          <cell r="C180" t="str">
            <v>m³</v>
          </cell>
          <cell r="D180">
            <v>10</v>
          </cell>
          <cell r="E180">
            <v>5.18</v>
          </cell>
          <cell r="F180">
            <v>1.67</v>
          </cell>
          <cell r="G180">
            <v>6.85</v>
          </cell>
          <cell r="H180">
            <v>51.8</v>
          </cell>
          <cell r="I180">
            <v>16.700000000000003</v>
          </cell>
          <cell r="J180">
            <v>68.5</v>
          </cell>
        </row>
        <row r="181">
          <cell r="G181">
            <v>0</v>
          </cell>
        </row>
        <row r="182">
          <cell r="A182" t="str">
            <v>C</v>
          </cell>
          <cell r="B182" t="str">
            <v>PRAÇA</v>
          </cell>
          <cell r="J182">
            <v>287299.81</v>
          </cell>
        </row>
        <row r="183">
          <cell r="A183" t="str">
            <v>16</v>
          </cell>
          <cell r="B183" t="str">
            <v>PREPARO DO TERRENO</v>
          </cell>
          <cell r="G183">
            <v>0</v>
          </cell>
          <cell r="H183">
            <v>28472.54</v>
          </cell>
          <cell r="I183">
            <v>13558.36</v>
          </cell>
          <cell r="J183">
            <v>42030.9</v>
          </cell>
        </row>
        <row r="184">
          <cell r="A184" t="str">
            <v>16.1</v>
          </cell>
          <cell r="B184" t="str">
            <v>Locação da obra e equipamentos</v>
          </cell>
          <cell r="C184" t="str">
            <v>m²</v>
          </cell>
          <cell r="D184">
            <v>12558.17</v>
          </cell>
          <cell r="E184">
            <v>0.2</v>
          </cell>
          <cell r="F184">
            <v>0.43</v>
          </cell>
          <cell r="G184">
            <v>0.63</v>
          </cell>
          <cell r="H184">
            <v>2511.63</v>
          </cell>
          <cell r="I184">
            <v>5400.0199999999995</v>
          </cell>
          <cell r="J184">
            <v>7911.65</v>
          </cell>
        </row>
        <row r="185">
          <cell r="A185" t="str">
            <v>16.2</v>
          </cell>
          <cell r="B185" t="str">
            <v>Limpeza do terreno incluindo remoção de arbustos</v>
          </cell>
          <cell r="C185" t="str">
            <v>m²</v>
          </cell>
          <cell r="D185">
            <v>12558.17</v>
          </cell>
          <cell r="E185">
            <v>0</v>
          </cell>
          <cell r="F185">
            <v>0.35</v>
          </cell>
          <cell r="G185">
            <v>0.35</v>
          </cell>
          <cell r="H185">
            <v>0</v>
          </cell>
          <cell r="I185">
            <v>4395.36</v>
          </cell>
          <cell r="J185">
            <v>4395.36</v>
          </cell>
        </row>
        <row r="186">
          <cell r="A186" t="str">
            <v>16.3</v>
          </cell>
          <cell r="B186" t="str">
            <v>Corte e destocamento de árvore</v>
          </cell>
          <cell r="C186" t="str">
            <v>un</v>
          </cell>
          <cell r="D186">
            <v>1</v>
          </cell>
          <cell r="E186">
            <v>6.27</v>
          </cell>
          <cell r="F186">
            <v>7.4</v>
          </cell>
          <cell r="G186">
            <v>13.67</v>
          </cell>
          <cell r="H186">
            <v>6.27</v>
          </cell>
          <cell r="I186">
            <v>7.4</v>
          </cell>
          <cell r="J186">
            <v>13.67</v>
          </cell>
        </row>
        <row r="187">
          <cell r="A187" t="str">
            <v>16.4</v>
          </cell>
          <cell r="B187" t="str">
            <v>Escavação mecanizada para nivelamento do terreno (incluindo  corte, espalhamento e compactação)</v>
          </cell>
          <cell r="C187" t="str">
            <v>m³</v>
          </cell>
          <cell r="D187">
            <v>30.03</v>
          </cell>
          <cell r="E187">
            <v>2.4</v>
          </cell>
          <cell r="F187">
            <v>0.84</v>
          </cell>
          <cell r="G187">
            <v>3.2399999999999998</v>
          </cell>
          <cell r="H187">
            <v>72.07</v>
          </cell>
          <cell r="I187">
            <v>25.230000000000004</v>
          </cell>
          <cell r="J187">
            <v>97.3</v>
          </cell>
        </row>
        <row r="188">
          <cell r="A188" t="str">
            <v>16.5</v>
          </cell>
          <cell r="B188" t="str">
            <v>Fornecimento espalhamento e compactação de aterro 1ª categoria (arenoso) </v>
          </cell>
          <cell r="C188" t="str">
            <v>m³</v>
          </cell>
          <cell r="D188">
            <v>1240.55</v>
          </cell>
          <cell r="E188">
            <v>18.71</v>
          </cell>
          <cell r="F188">
            <v>1.82</v>
          </cell>
          <cell r="G188">
            <v>20.53</v>
          </cell>
          <cell r="H188">
            <v>23210.69</v>
          </cell>
          <cell r="I188">
            <v>2257.800000000003</v>
          </cell>
          <cell r="J188">
            <v>25468.49</v>
          </cell>
        </row>
        <row r="189">
          <cell r="A189" t="str">
            <v>16.6</v>
          </cell>
          <cell r="B189" t="str">
            <v>Fornecimento e execução de drenagem com tubo de concreto D. 40cm incluindo escavação e raterro apiloado</v>
          </cell>
          <cell r="C189" t="str">
            <v>m</v>
          </cell>
          <cell r="D189">
            <v>70</v>
          </cell>
          <cell r="E189">
            <v>21.91</v>
          </cell>
          <cell r="F189">
            <v>10.94</v>
          </cell>
          <cell r="G189">
            <v>32.85</v>
          </cell>
          <cell r="H189">
            <v>1533.7</v>
          </cell>
          <cell r="I189">
            <v>765.8</v>
          </cell>
          <cell r="J189">
            <v>2299.5</v>
          </cell>
        </row>
        <row r="190">
          <cell r="A190" t="str">
            <v>16.7</v>
          </cell>
          <cell r="B190" t="str">
            <v>Fornecimento e execução de caixa de captação modelo PMF com grelha para tubo de 40</v>
          </cell>
          <cell r="C190" t="str">
            <v>un</v>
          </cell>
          <cell r="D190">
            <v>4</v>
          </cell>
          <cell r="E190">
            <v>214</v>
          </cell>
          <cell r="F190">
            <v>117.65</v>
          </cell>
          <cell r="G190">
            <v>331.65</v>
          </cell>
          <cell r="H190">
            <v>856</v>
          </cell>
          <cell r="I190">
            <v>470.5999999999999</v>
          </cell>
          <cell r="J190">
            <v>1326.6</v>
          </cell>
        </row>
        <row r="191">
          <cell r="A191" t="str">
            <v>16.8</v>
          </cell>
          <cell r="B191" t="str">
            <v>Fornecimento e execução de caixa de junção modelo PMF para tubo de 40</v>
          </cell>
          <cell r="C191" t="str">
            <v>un</v>
          </cell>
          <cell r="D191">
            <v>2</v>
          </cell>
          <cell r="E191">
            <v>92.42</v>
          </cell>
          <cell r="F191">
            <v>107.07</v>
          </cell>
          <cell r="G191">
            <v>199.49</v>
          </cell>
          <cell r="H191">
            <v>184.84</v>
          </cell>
          <cell r="I191">
            <v>214.14000000000001</v>
          </cell>
          <cell r="J191">
            <v>398.98</v>
          </cell>
        </row>
        <row r="192">
          <cell r="A192" t="str">
            <v>16.9</v>
          </cell>
          <cell r="B192" t="str">
            <v>Remoção carga e transporte de material (1ª categoria e entulho)</v>
          </cell>
          <cell r="C192" t="str">
            <v>m³</v>
          </cell>
          <cell r="D192">
            <v>31</v>
          </cell>
          <cell r="E192">
            <v>3.14</v>
          </cell>
          <cell r="F192">
            <v>0.71</v>
          </cell>
          <cell r="G192">
            <v>3.85</v>
          </cell>
          <cell r="H192">
            <v>97.34</v>
          </cell>
          <cell r="I192">
            <v>22.00999999999999</v>
          </cell>
          <cell r="J192">
            <v>119.35</v>
          </cell>
        </row>
        <row r="194">
          <cell r="A194" t="str">
            <v>17</v>
          </cell>
          <cell r="B194" t="str">
            <v>PAVIMENTAÇÃO</v>
          </cell>
          <cell r="G194">
            <v>0</v>
          </cell>
          <cell r="H194">
            <v>113319.98000000001</v>
          </cell>
          <cell r="I194">
            <v>31433.029999999995</v>
          </cell>
          <cell r="J194">
            <v>144753.01</v>
          </cell>
        </row>
        <row r="195">
          <cell r="A195" t="str">
            <v>17.1</v>
          </cell>
          <cell r="B195" t="str">
            <v>Fornecimento e execução de:</v>
          </cell>
        </row>
        <row r="196">
          <cell r="A196" t="str">
            <v>17.1.1</v>
          </cell>
          <cell r="B196" t="str">
            <v>Regularização e compactação do sub-leito pisos diversos</v>
          </cell>
          <cell r="C196" t="str">
            <v>m²</v>
          </cell>
          <cell r="D196">
            <v>2255.5</v>
          </cell>
          <cell r="E196">
            <v>0.42</v>
          </cell>
          <cell r="F196">
            <v>0.09</v>
          </cell>
          <cell r="G196">
            <v>0.51</v>
          </cell>
          <cell r="H196">
            <v>947.31</v>
          </cell>
          <cell r="I196">
            <v>203</v>
          </cell>
          <cell r="J196">
            <v>1150.31</v>
          </cell>
        </row>
        <row r="197">
          <cell r="A197" t="str">
            <v>17.1.2</v>
          </cell>
          <cell r="B197" t="str">
            <v>Pavimentação com paver 10x5 e=8cm com resistência mínima de 35MPa conforme NBR 9780 e NBR 9781 incluindo areia e=10cm </v>
          </cell>
          <cell r="C197" t="str">
            <v>m²</v>
          </cell>
          <cell r="D197">
            <v>1025.5</v>
          </cell>
          <cell r="E197">
            <v>30</v>
          </cell>
          <cell r="F197">
            <v>4.76</v>
          </cell>
          <cell r="G197">
            <v>34.76</v>
          </cell>
          <cell r="H197">
            <v>30765</v>
          </cell>
          <cell r="I197">
            <v>4881.379999999997</v>
          </cell>
          <cell r="J197">
            <v>35646.38</v>
          </cell>
        </row>
        <row r="198">
          <cell r="A198" t="str">
            <v>17.1.3</v>
          </cell>
          <cell r="B198" t="str">
            <v>Guia em concreto simples fck 18MPa 10x20 (nivel do pavimento) incluindo forma e desforma, escavação e reaterro.</v>
          </cell>
          <cell r="C198" t="str">
            <v>m</v>
          </cell>
          <cell r="D198">
            <v>460</v>
          </cell>
          <cell r="E198">
            <v>5.9</v>
          </cell>
          <cell r="F198">
            <v>2.58</v>
          </cell>
          <cell r="G198">
            <v>8.48</v>
          </cell>
          <cell r="H198">
            <v>2714</v>
          </cell>
          <cell r="I198">
            <v>1186.8000000000002</v>
          </cell>
          <cell r="J198">
            <v>3900.8</v>
          </cell>
        </row>
        <row r="199">
          <cell r="A199" t="str">
            <v>17.1.4</v>
          </cell>
          <cell r="B199" t="str">
            <v>Lastro de brita 10cm base para piso </v>
          </cell>
          <cell r="C199" t="str">
            <v>m²</v>
          </cell>
          <cell r="D199">
            <v>1230</v>
          </cell>
          <cell r="E199">
            <v>4.89</v>
          </cell>
          <cell r="F199">
            <v>1.06</v>
          </cell>
          <cell r="G199">
            <v>5.949999999999999</v>
          </cell>
          <cell r="H199">
            <v>6014.7</v>
          </cell>
          <cell r="I199">
            <v>1303.8000000000002</v>
          </cell>
          <cell r="J199">
            <v>7318.5</v>
          </cell>
        </row>
        <row r="200">
          <cell r="A200" t="str">
            <v>17.1.5</v>
          </cell>
          <cell r="B200" t="str">
            <v>Revestimento com piso placa de cimento 45x45 cinza assentado com argamassa de cimento e areia traço 1:4 incluindo rejunte (incluindo acesso para deficiente)</v>
          </cell>
          <cell r="C200" t="str">
            <v>m²</v>
          </cell>
          <cell r="D200">
            <v>1070</v>
          </cell>
          <cell r="E200">
            <v>29.22</v>
          </cell>
          <cell r="F200">
            <v>11.54</v>
          </cell>
          <cell r="G200">
            <v>40.76</v>
          </cell>
          <cell r="H200">
            <v>31265.4</v>
          </cell>
          <cell r="I200">
            <v>12347.799999999996</v>
          </cell>
          <cell r="J200">
            <v>43613.2</v>
          </cell>
        </row>
        <row r="201">
          <cell r="A201" t="str">
            <v>17.1.6</v>
          </cell>
          <cell r="B201" t="str">
            <v>Revestimento com piso placa de cimento 45x45 vermelha assentado com argamassa de cimento e areia traço 1:4 incluindo rejunte (incluindo acesso para deficiente)</v>
          </cell>
          <cell r="C201" t="str">
            <v>m²</v>
          </cell>
          <cell r="D201">
            <v>160</v>
          </cell>
          <cell r="E201">
            <v>37.27</v>
          </cell>
          <cell r="F201">
            <v>11.54</v>
          </cell>
          <cell r="G201">
            <v>48.81</v>
          </cell>
          <cell r="H201">
            <v>5963.2</v>
          </cell>
          <cell r="I201">
            <v>1846.4000000000005</v>
          </cell>
          <cell r="J201">
            <v>7809.6</v>
          </cell>
        </row>
        <row r="202">
          <cell r="A202" t="str">
            <v>17.1.7</v>
          </cell>
          <cell r="B202" t="str">
            <v>Meio-fio de concreto 10x30x100 incluindo escavação, rejunte e pintura</v>
          </cell>
          <cell r="C202" t="str">
            <v>m</v>
          </cell>
          <cell r="D202">
            <v>233</v>
          </cell>
          <cell r="E202">
            <v>8.25</v>
          </cell>
          <cell r="F202">
            <v>3.32</v>
          </cell>
          <cell r="G202">
            <v>11.57</v>
          </cell>
          <cell r="H202">
            <v>1922.25</v>
          </cell>
          <cell r="I202">
            <v>773.56</v>
          </cell>
          <cell r="J202">
            <v>2695.81</v>
          </cell>
        </row>
        <row r="203">
          <cell r="A203" t="str">
            <v>17.1.8</v>
          </cell>
          <cell r="B203" t="str">
            <v>Grama em leiva incluindo preparo do terreno e terra vegetal</v>
          </cell>
          <cell r="C203" t="str">
            <v>m²</v>
          </cell>
          <cell r="D203">
            <v>9165.25</v>
          </cell>
          <cell r="E203">
            <v>3.68</v>
          </cell>
          <cell r="F203">
            <v>0.97</v>
          </cell>
          <cell r="G203">
            <v>4.65</v>
          </cell>
          <cell r="H203">
            <v>33728.12</v>
          </cell>
          <cell r="I203">
            <v>8890.29</v>
          </cell>
          <cell r="J203">
            <v>42618.41</v>
          </cell>
        </row>
        <row r="205">
          <cell r="A205" t="str">
            <v>18</v>
          </cell>
          <cell r="B205" t="str">
            <v>EQUIPAMENTO ESPORTIVO</v>
          </cell>
          <cell r="G205">
            <v>0</v>
          </cell>
          <cell r="H205">
            <v>44903.17</v>
          </cell>
          <cell r="I205">
            <v>25250.589999999997</v>
          </cell>
          <cell r="J205">
            <v>70153.76</v>
          </cell>
        </row>
        <row r="206">
          <cell r="A206" t="str">
            <v>18.1</v>
          </cell>
          <cell r="B206" t="str">
            <v>Fornecimento e execução de:</v>
          </cell>
        </row>
        <row r="207">
          <cell r="A207" t="str">
            <v>18.1.1</v>
          </cell>
          <cell r="B207" t="str">
            <v>Play Ground com piso de areia (e=15cm) incluindo regularização e espalhamento da áreia</v>
          </cell>
          <cell r="C207" t="str">
            <v>m³</v>
          </cell>
          <cell r="D207">
            <v>175.6</v>
          </cell>
          <cell r="E207">
            <v>41.05</v>
          </cell>
          <cell r="F207">
            <v>2.51</v>
          </cell>
          <cell r="G207">
            <v>43.559999999999995</v>
          </cell>
          <cell r="H207">
            <v>7208.38</v>
          </cell>
          <cell r="I207">
            <v>440.7600000000002</v>
          </cell>
          <cell r="J207">
            <v>7649.14</v>
          </cell>
        </row>
        <row r="208">
          <cell r="A208" t="str">
            <v>18.1.2</v>
          </cell>
          <cell r="B208" t="str">
            <v>Quadra poliesportiva com piso em concreto no sistema monolítico em panos de 4,00m  incluindo:</v>
          </cell>
        </row>
        <row r="209">
          <cell r="A209" t="str">
            <v>18.1.2.1</v>
          </cell>
          <cell r="B209" t="str">
            <v>Regularização e compactação do sub-leito piso quadra</v>
          </cell>
          <cell r="C209" t="str">
            <v>m²</v>
          </cell>
          <cell r="D209">
            <v>608</v>
          </cell>
          <cell r="E209">
            <v>0.42</v>
          </cell>
          <cell r="F209">
            <v>0.09</v>
          </cell>
          <cell r="G209">
            <v>0.51</v>
          </cell>
          <cell r="H209">
            <v>255.36</v>
          </cell>
          <cell r="I209">
            <v>54.71999999999997</v>
          </cell>
          <cell r="J209">
            <v>310.08</v>
          </cell>
        </row>
        <row r="210">
          <cell r="A210" t="str">
            <v>18.1.2.2</v>
          </cell>
          <cell r="B210" t="str">
            <v>Lastro de brita  e=10cm  </v>
          </cell>
          <cell r="C210" t="str">
            <v>m²</v>
          </cell>
          <cell r="D210">
            <v>608</v>
          </cell>
          <cell r="E210">
            <v>4.89</v>
          </cell>
          <cell r="F210">
            <v>1.06</v>
          </cell>
          <cell r="G210">
            <v>5.949999999999999</v>
          </cell>
          <cell r="H210">
            <v>2973.12</v>
          </cell>
          <cell r="I210">
            <v>644.48</v>
          </cell>
          <cell r="J210">
            <v>3617.6</v>
          </cell>
        </row>
        <row r="211">
          <cell r="A211" t="str">
            <v>18.1.2.3</v>
          </cell>
          <cell r="B211" t="str">
            <v>Concreto armado, (aço em tela 4,2mm 15x15), para piso da quadra usinado fck 25MPa incluindo lançamento e=7cm </v>
          </cell>
          <cell r="C211" t="str">
            <v>m³</v>
          </cell>
          <cell r="D211">
            <v>42.56</v>
          </cell>
          <cell r="E211">
            <v>421.38</v>
          </cell>
          <cell r="F211">
            <v>17.47</v>
          </cell>
          <cell r="G211">
            <v>438.85</v>
          </cell>
          <cell r="H211">
            <v>17933.93</v>
          </cell>
          <cell r="I211">
            <v>743.5299999999988</v>
          </cell>
          <cell r="J211">
            <v>18677.46</v>
          </cell>
        </row>
        <row r="212">
          <cell r="A212" t="str">
            <v>18.1.2.4</v>
          </cell>
          <cell r="B212" t="str">
            <v>Preparo da superfície da quadra com régua vibratória dupla e alizadora (4,00m) para piso de concreto </v>
          </cell>
          <cell r="C212" t="str">
            <v>m²</v>
          </cell>
          <cell r="D212">
            <v>608</v>
          </cell>
          <cell r="E212">
            <v>0</v>
          </cell>
          <cell r="F212">
            <v>8.74</v>
          </cell>
          <cell r="G212">
            <v>8.74</v>
          </cell>
          <cell r="H212">
            <v>0</v>
          </cell>
          <cell r="I212">
            <v>5313.92</v>
          </cell>
          <cell r="J212">
            <v>5313.92</v>
          </cell>
        </row>
        <row r="213">
          <cell r="A213" t="str">
            <v>18.1.2.5</v>
          </cell>
          <cell r="B213" t="str">
            <v>Cura do concreto (piso da quadra) com lona plástica e manutenção da umidade (mínimo 3 dias)</v>
          </cell>
          <cell r="C213" t="str">
            <v>m²</v>
          </cell>
          <cell r="D213">
            <v>608</v>
          </cell>
          <cell r="E213">
            <v>0.71</v>
          </cell>
          <cell r="F213">
            <v>0.16</v>
          </cell>
          <cell r="G213">
            <v>0.87</v>
          </cell>
          <cell r="H213">
            <v>431.68</v>
          </cell>
          <cell r="I213">
            <v>97.28000000000003</v>
          </cell>
          <cell r="J213">
            <v>528.96</v>
          </cell>
        </row>
        <row r="214">
          <cell r="A214" t="str">
            <v>18.1.2.6</v>
          </cell>
          <cell r="B214" t="str">
            <v>Corte c/ serra utilizando disco diamantado  profundidade 3cm</v>
          </cell>
          <cell r="C214" t="str">
            <v>m</v>
          </cell>
          <cell r="D214">
            <v>261</v>
          </cell>
          <cell r="E214">
            <v>0</v>
          </cell>
          <cell r="F214">
            <v>4.85</v>
          </cell>
          <cell r="G214">
            <v>4.85</v>
          </cell>
          <cell r="H214">
            <v>0</v>
          </cell>
          <cell r="I214">
            <v>1265.85</v>
          </cell>
          <cell r="J214">
            <v>1265.85</v>
          </cell>
        </row>
        <row r="215">
          <cell r="A215" t="str">
            <v>18.1.2.7</v>
          </cell>
          <cell r="B215" t="str">
            <v>Selante para junta de dilatação tipo poliuretano-mastique</v>
          </cell>
          <cell r="C215" t="str">
            <v>m</v>
          </cell>
          <cell r="D215">
            <v>261</v>
          </cell>
          <cell r="E215">
            <v>0</v>
          </cell>
          <cell r="F215">
            <v>4.85</v>
          </cell>
          <cell r="G215">
            <v>4.85</v>
          </cell>
          <cell r="H215">
            <v>0</v>
          </cell>
          <cell r="I215">
            <v>1265.85</v>
          </cell>
          <cell r="J215">
            <v>1265.85</v>
          </cell>
        </row>
        <row r="216">
          <cell r="A216" t="str">
            <v>18.1.2.8</v>
          </cell>
          <cell r="B216" t="str">
            <v>Regularização da superfície com lixadeira de pedra</v>
          </cell>
          <cell r="C216" t="str">
            <v>m²</v>
          </cell>
          <cell r="D216">
            <v>608</v>
          </cell>
          <cell r="E216">
            <v>0</v>
          </cell>
          <cell r="F216">
            <v>4</v>
          </cell>
          <cell r="G216">
            <v>4</v>
          </cell>
          <cell r="H216">
            <v>0</v>
          </cell>
          <cell r="I216">
            <v>2432</v>
          </cell>
          <cell r="J216">
            <v>2432</v>
          </cell>
        </row>
        <row r="217">
          <cell r="A217" t="str">
            <v>18.1.2.9</v>
          </cell>
          <cell r="B217" t="str">
            <v>Ataque químico com ácido muriático na superfície do concreto</v>
          </cell>
          <cell r="C217" t="str">
            <v>m²</v>
          </cell>
          <cell r="D217">
            <v>608</v>
          </cell>
          <cell r="E217">
            <v>0.5</v>
          </cell>
          <cell r="F217">
            <v>1</v>
          </cell>
          <cell r="G217">
            <v>1.5</v>
          </cell>
          <cell r="H217">
            <v>304</v>
          </cell>
          <cell r="I217">
            <v>608</v>
          </cell>
          <cell r="J217">
            <v>912</v>
          </cell>
        </row>
        <row r="218">
          <cell r="A218" t="str">
            <v>18.1.2.10</v>
          </cell>
          <cell r="B218" t="str">
            <v>Pintura fundo da Quadra com tinta vinil a base de alcool na cor verde, incluido preparação e limpeza da superfície (mínimo de 3 demãos)  </v>
          </cell>
          <cell r="C218" t="str">
            <v>m²</v>
          </cell>
          <cell r="D218">
            <v>608</v>
          </cell>
          <cell r="E218">
            <v>6.23</v>
          </cell>
          <cell r="F218">
            <v>6.28</v>
          </cell>
          <cell r="G218">
            <v>12.510000000000002</v>
          </cell>
          <cell r="H218">
            <v>3787.84</v>
          </cell>
          <cell r="I218">
            <v>3818.24</v>
          </cell>
          <cell r="J218">
            <v>7606.08</v>
          </cell>
        </row>
        <row r="219">
          <cell r="A219" t="str">
            <v>18.1.2.11</v>
          </cell>
          <cell r="B219" t="str">
            <v>Pintura das demarcações esportivas  (mínimo de 3 demãos)</v>
          </cell>
          <cell r="C219" t="str">
            <v>m³</v>
          </cell>
          <cell r="D219">
            <v>354</v>
          </cell>
          <cell r="E219">
            <v>0.59</v>
          </cell>
          <cell r="F219">
            <v>1.74</v>
          </cell>
          <cell r="G219">
            <v>2.33</v>
          </cell>
          <cell r="H219">
            <v>208.86</v>
          </cell>
          <cell r="I219">
            <v>615.96</v>
          </cell>
          <cell r="J219">
            <v>824.82</v>
          </cell>
        </row>
        <row r="220">
          <cell r="A220" t="str">
            <v>18.1.3</v>
          </cell>
          <cell r="B220" t="str">
            <v>Arquibancada com 4 piso em alvenaria de bloco de concreto 14x19x39 incluindo: concreto armado para fundação e estrutura, enchimento do vazio da arquibancada com entulho, argamassa para o piso, revestimento chapisco e reboco e pintura acrílica. (conforme p</v>
          </cell>
          <cell r="C220" t="str">
            <v>m</v>
          </cell>
          <cell r="D220">
            <v>50</v>
          </cell>
          <cell r="E220">
            <v>236</v>
          </cell>
          <cell r="F220">
            <v>159</v>
          </cell>
          <cell r="G220">
            <v>395</v>
          </cell>
          <cell r="H220">
            <v>11800</v>
          </cell>
          <cell r="I220">
            <v>7950</v>
          </cell>
          <cell r="J220">
            <v>19750</v>
          </cell>
        </row>
        <row r="222">
          <cell r="A222" t="str">
            <v>19</v>
          </cell>
          <cell r="B222" t="str">
            <v>EQUIPAMENTOS</v>
          </cell>
          <cell r="G222">
            <v>0</v>
          </cell>
          <cell r="H222">
            <v>18697.36</v>
          </cell>
          <cell r="I222">
            <v>4249.65</v>
          </cell>
          <cell r="J222">
            <v>22947.010000000002</v>
          </cell>
        </row>
        <row r="223">
          <cell r="A223" t="str">
            <v>19.1</v>
          </cell>
          <cell r="B223" t="str">
            <v>Fornecimento e execução de:</v>
          </cell>
        </row>
        <row r="224">
          <cell r="A224" t="str">
            <v>19.1.1</v>
          </cell>
          <cell r="B224" t="str">
            <v>Aro  profissional de basquete inlcuindo rede de seda</v>
          </cell>
          <cell r="C224" t="str">
            <v>un</v>
          </cell>
          <cell r="D224">
            <v>2</v>
          </cell>
          <cell r="E224">
            <v>58.42</v>
          </cell>
          <cell r="F224">
            <v>2.6</v>
          </cell>
          <cell r="G224">
            <v>61.02</v>
          </cell>
          <cell r="H224">
            <v>116.84</v>
          </cell>
          <cell r="I224">
            <v>5.200000000000003</v>
          </cell>
          <cell r="J224">
            <v>122.04</v>
          </cell>
        </row>
        <row r="225">
          <cell r="A225" t="str">
            <v>19.1.2</v>
          </cell>
          <cell r="B225" t="str">
            <v>Trave para futebol de salão com tubo galvanizado 2" (300x200) incluindo rede de seda</v>
          </cell>
          <cell r="C225" t="str">
            <v>un</v>
          </cell>
          <cell r="D225">
            <v>2</v>
          </cell>
          <cell r="E225">
            <v>435.94</v>
          </cell>
          <cell r="F225">
            <v>2.6</v>
          </cell>
          <cell r="G225">
            <v>438.54</v>
          </cell>
          <cell r="H225">
            <v>871.88</v>
          </cell>
          <cell r="I225">
            <v>5.2000000000000455</v>
          </cell>
          <cell r="J225">
            <v>877.08</v>
          </cell>
        </row>
        <row r="226">
          <cell r="A226" t="str">
            <v>19.1.3</v>
          </cell>
          <cell r="B226" t="str">
            <v>Mastro para suporte da rede de volei h=3,00 com tubo galvanizado 3" (2un) incluindo, base de sustentação fixado na quadra com tampa protetora com dispositivo de fixação (2un), catraca e rede </v>
          </cell>
          <cell r="C226" t="str">
            <v>conj</v>
          </cell>
          <cell r="D226">
            <v>1</v>
          </cell>
          <cell r="E226">
            <v>223.48</v>
          </cell>
          <cell r="F226">
            <v>5.2</v>
          </cell>
          <cell r="G226">
            <v>228.67999999999998</v>
          </cell>
          <cell r="H226">
            <v>223.48</v>
          </cell>
          <cell r="I226">
            <v>5.200000000000017</v>
          </cell>
          <cell r="J226">
            <v>228.68</v>
          </cell>
        </row>
        <row r="227">
          <cell r="A227" t="str">
            <v>19.1.4</v>
          </cell>
          <cell r="B227" t="str">
            <v>Estrutura para suporte e tabela de basquete em concreto armado usinado (quantificação para 2 braços)</v>
          </cell>
          <cell r="G227">
            <v>0</v>
          </cell>
          <cell r="H227">
            <v>0</v>
          </cell>
          <cell r="I227">
            <v>0</v>
          </cell>
          <cell r="J227">
            <v>0</v>
          </cell>
        </row>
        <row r="228">
          <cell r="A228" t="str">
            <v>19.1.4.1</v>
          </cell>
          <cell r="B228" t="str">
            <v>Escavação manual para fundação</v>
          </cell>
          <cell r="C228" t="str">
            <v>m³</v>
          </cell>
          <cell r="D228">
            <v>0.82</v>
          </cell>
          <cell r="E228">
            <v>0</v>
          </cell>
          <cell r="F228">
            <v>17.25</v>
          </cell>
          <cell r="G228">
            <v>17.25</v>
          </cell>
          <cell r="H228">
            <v>0</v>
          </cell>
          <cell r="I228">
            <v>14.15</v>
          </cell>
          <cell r="J228">
            <v>14.15</v>
          </cell>
        </row>
        <row r="229">
          <cell r="A229" t="str">
            <v>19.1.4.2</v>
          </cell>
          <cell r="B229" t="str">
            <v>Escavação manual com trato para fundação</v>
          </cell>
          <cell r="C229" t="str">
            <v>m³</v>
          </cell>
          <cell r="D229">
            <v>0.64</v>
          </cell>
          <cell r="E229">
            <v>0</v>
          </cell>
          <cell r="F229">
            <v>55.23</v>
          </cell>
          <cell r="G229">
            <v>55.23</v>
          </cell>
          <cell r="H229">
            <v>0</v>
          </cell>
          <cell r="I229">
            <v>35.35</v>
          </cell>
          <cell r="J229">
            <v>35.35</v>
          </cell>
        </row>
        <row r="230">
          <cell r="A230" t="str">
            <v>19.1.4.3</v>
          </cell>
          <cell r="B230" t="str">
            <v>Concreto armado fck 20MPa para estaca broca ( fundação tabela 4 furos (h=2,00m)</v>
          </cell>
          <cell r="C230" t="str">
            <v>m³</v>
          </cell>
          <cell r="D230">
            <v>0.64</v>
          </cell>
          <cell r="E230">
            <v>579.4</v>
          </cell>
          <cell r="F230">
            <v>203.43</v>
          </cell>
          <cell r="G230">
            <v>782.8299999999999</v>
          </cell>
          <cell r="H230">
            <v>370.82</v>
          </cell>
          <cell r="I230">
            <v>130.19</v>
          </cell>
          <cell r="J230">
            <v>501.01</v>
          </cell>
        </row>
        <row r="231">
          <cell r="A231" t="str">
            <v>19.1.4.4</v>
          </cell>
          <cell r="B231" t="str">
            <v>Concreto armado usinado fck 25MPa incluindo aço, forma e desforma para fundação, pilar braço e tabela.</v>
          </cell>
          <cell r="C231" t="str">
            <v>m³</v>
          </cell>
          <cell r="D231">
            <v>3.88</v>
          </cell>
          <cell r="E231">
            <v>1200</v>
          </cell>
          <cell r="F231">
            <v>360</v>
          </cell>
          <cell r="G231">
            <v>1560</v>
          </cell>
          <cell r="H231">
            <v>4656</v>
          </cell>
          <cell r="I231">
            <v>1396.8000000000002</v>
          </cell>
          <cell r="J231">
            <v>6052.8</v>
          </cell>
        </row>
        <row r="232">
          <cell r="A232" t="str">
            <v>19.1.5</v>
          </cell>
          <cell r="B232" t="str">
            <v>Playground de troncos de madeira montados e instalados:</v>
          </cell>
          <cell r="G232">
            <v>0</v>
          </cell>
          <cell r="H232">
            <v>0</v>
          </cell>
          <cell r="I232">
            <v>0</v>
          </cell>
          <cell r="J232">
            <v>0</v>
          </cell>
        </row>
        <row r="233">
          <cell r="A233" t="str">
            <v>19.1.5.1</v>
          </cell>
          <cell r="B233" t="str">
            <v>Balanço c/4</v>
          </cell>
          <cell r="C233" t="str">
            <v>un</v>
          </cell>
          <cell r="D233">
            <v>2</v>
          </cell>
          <cell r="E233">
            <v>771</v>
          </cell>
          <cell r="F233">
            <v>85</v>
          </cell>
          <cell r="G233">
            <v>856</v>
          </cell>
          <cell r="H233">
            <v>1542</v>
          </cell>
          <cell r="I233">
            <v>170</v>
          </cell>
          <cell r="J233">
            <v>1712</v>
          </cell>
        </row>
        <row r="234">
          <cell r="A234" t="str">
            <v>19.1.5.2</v>
          </cell>
          <cell r="B234" t="str">
            <v>Plataforma II</v>
          </cell>
          <cell r="C234" t="str">
            <v>un</v>
          </cell>
          <cell r="D234">
            <v>2</v>
          </cell>
          <cell r="E234">
            <v>1453</v>
          </cell>
          <cell r="F234">
            <v>155</v>
          </cell>
          <cell r="G234">
            <v>1608</v>
          </cell>
          <cell r="H234">
            <v>2906</v>
          </cell>
          <cell r="I234">
            <v>310</v>
          </cell>
          <cell r="J234">
            <v>3216</v>
          </cell>
        </row>
        <row r="235">
          <cell r="A235" t="str">
            <v>19.1.5.3</v>
          </cell>
          <cell r="B235" t="str">
            <v>Gancorra dupla</v>
          </cell>
          <cell r="C235" t="str">
            <v>un</v>
          </cell>
          <cell r="D235">
            <v>2</v>
          </cell>
          <cell r="E235">
            <v>426.27</v>
          </cell>
          <cell r="F235">
            <v>18</v>
          </cell>
          <cell r="G235">
            <v>444.27</v>
          </cell>
          <cell r="H235">
            <v>852.54</v>
          </cell>
          <cell r="I235">
            <v>36</v>
          </cell>
          <cell r="J235">
            <v>888.54</v>
          </cell>
        </row>
        <row r="236">
          <cell r="A236" t="str">
            <v>19.1.6</v>
          </cell>
          <cell r="B236" t="str">
            <v>Mesa de concreto com tabuleiro e quatro bancos modelo PMF</v>
          </cell>
          <cell r="C236" t="str">
            <v>un</v>
          </cell>
          <cell r="D236">
            <v>6</v>
          </cell>
          <cell r="E236">
            <v>456.3</v>
          </cell>
          <cell r="F236">
            <v>91.26</v>
          </cell>
          <cell r="G236">
            <v>547.5600000000001</v>
          </cell>
          <cell r="H236">
            <v>2737.8</v>
          </cell>
          <cell r="I236">
            <v>547.56</v>
          </cell>
          <cell r="J236">
            <v>3285.36</v>
          </cell>
        </row>
        <row r="237">
          <cell r="A237" t="str">
            <v>19.1.7</v>
          </cell>
          <cell r="B237" t="str">
            <v>Banco em concreto conforme projeto</v>
          </cell>
          <cell r="G237">
            <v>0</v>
          </cell>
          <cell r="H237">
            <v>0</v>
          </cell>
          <cell r="I237">
            <v>0</v>
          </cell>
          <cell r="J237">
            <v>0</v>
          </cell>
        </row>
        <row r="238">
          <cell r="A238" t="str">
            <v>19.1.7.1</v>
          </cell>
          <cell r="B238" t="str">
            <v>Tipo reto individual 2,00m</v>
          </cell>
          <cell r="C238" t="str">
            <v>un</v>
          </cell>
          <cell r="D238">
            <v>11</v>
          </cell>
          <cell r="E238">
            <v>320</v>
          </cell>
          <cell r="F238">
            <v>140</v>
          </cell>
          <cell r="G238">
            <v>460</v>
          </cell>
          <cell r="H238">
            <v>3520</v>
          </cell>
          <cell r="I238">
            <v>1540</v>
          </cell>
          <cell r="J238">
            <v>5060</v>
          </cell>
        </row>
        <row r="239">
          <cell r="A239" t="str">
            <v>19.1.8</v>
          </cell>
          <cell r="B239" t="str">
            <v>Lixeira de poletilenio com suporte</v>
          </cell>
          <cell r="C239" t="str">
            <v>un</v>
          </cell>
          <cell r="D239">
            <v>6</v>
          </cell>
          <cell r="E239">
            <v>150</v>
          </cell>
          <cell r="F239">
            <v>9</v>
          </cell>
          <cell r="G239">
            <v>159</v>
          </cell>
          <cell r="H239">
            <v>900</v>
          </cell>
          <cell r="I239">
            <v>54</v>
          </cell>
          <cell r="J239">
            <v>954</v>
          </cell>
        </row>
        <row r="241">
          <cell r="A241" t="str">
            <v>20</v>
          </cell>
          <cell r="B241" t="str">
            <v>AJARDINAMENTO</v>
          </cell>
          <cell r="G241">
            <v>0</v>
          </cell>
          <cell r="H241">
            <v>5244.8</v>
          </cell>
          <cell r="I241">
            <v>1324.68</v>
          </cell>
          <cell r="J241">
            <v>6569.4800000000005</v>
          </cell>
        </row>
        <row r="242">
          <cell r="A242" t="str">
            <v>20.1</v>
          </cell>
          <cell r="B242" t="str">
            <v>Fornecimento e plantio de mudas de árvores e arbustos ornamentais  conforme especificação, incluindo escavação, plantio e enchimento com terra vegetal adubada e grade protetora h=1,50m para mudas de árvores e palmeiras:</v>
          </cell>
        </row>
        <row r="243">
          <cell r="A243" t="str">
            <v>20.1.1</v>
          </cell>
          <cell r="B243" t="str">
            <v>Escavação manual</v>
          </cell>
          <cell r="C243" t="str">
            <v>m³</v>
          </cell>
          <cell r="D243">
            <v>23.5</v>
          </cell>
          <cell r="E243">
            <v>0</v>
          </cell>
          <cell r="F243">
            <v>17.25</v>
          </cell>
          <cell r="G243">
            <v>17.25</v>
          </cell>
          <cell r="H243">
            <v>0</v>
          </cell>
          <cell r="I243">
            <v>405.38</v>
          </cell>
          <cell r="J243">
            <v>405.38</v>
          </cell>
        </row>
        <row r="244">
          <cell r="A244" t="str">
            <v>20.1.2</v>
          </cell>
          <cell r="B244" t="str">
            <v>Preparo do terreno para plantio das forrações</v>
          </cell>
          <cell r="C244" t="str">
            <v>m²</v>
          </cell>
          <cell r="D244">
            <v>150</v>
          </cell>
          <cell r="E244">
            <v>0</v>
          </cell>
          <cell r="F244">
            <v>0.55</v>
          </cell>
          <cell r="G244">
            <v>0.55</v>
          </cell>
          <cell r="H244">
            <v>0</v>
          </cell>
          <cell r="I244">
            <v>82.5</v>
          </cell>
          <cell r="J244">
            <v>82.5</v>
          </cell>
        </row>
        <row r="245">
          <cell r="A245" t="str">
            <v>20.1.3</v>
          </cell>
          <cell r="B245" t="str">
            <v>Adubo orgânico </v>
          </cell>
          <cell r="C245" t="str">
            <v>m³</v>
          </cell>
          <cell r="D245">
            <v>30.2</v>
          </cell>
          <cell r="E245">
            <v>114</v>
          </cell>
          <cell r="F245">
            <v>20</v>
          </cell>
          <cell r="G245">
            <v>134</v>
          </cell>
          <cell r="H245">
            <v>3442.8</v>
          </cell>
          <cell r="I245">
            <v>604</v>
          </cell>
          <cell r="J245">
            <v>4046.8</v>
          </cell>
        </row>
        <row r="246">
          <cell r="A246" t="str">
            <v>20.1.4</v>
          </cell>
          <cell r="B246" t="str">
            <v>Sibipiruna (A3)  (Caesalpinia peltophoroides)   h=2,00m</v>
          </cell>
          <cell r="C246" t="str">
            <v>un</v>
          </cell>
          <cell r="D246">
            <v>4</v>
          </cell>
          <cell r="E246">
            <v>63</v>
          </cell>
          <cell r="F246">
            <v>9.45</v>
          </cell>
          <cell r="G246">
            <v>72.45</v>
          </cell>
          <cell r="H246">
            <v>252</v>
          </cell>
          <cell r="I246">
            <v>37.80000000000001</v>
          </cell>
          <cell r="J246">
            <v>289.8</v>
          </cell>
        </row>
        <row r="247">
          <cell r="A247" t="str">
            <v>20.1.5</v>
          </cell>
          <cell r="B247" t="str">
            <v>(A4) Tibouchina granulosa</v>
          </cell>
          <cell r="C247" t="str">
            <v>un</v>
          </cell>
          <cell r="D247">
            <v>13</v>
          </cell>
          <cell r="E247">
            <v>50</v>
          </cell>
          <cell r="F247">
            <v>5</v>
          </cell>
          <cell r="G247">
            <v>55</v>
          </cell>
          <cell r="H247">
            <v>650</v>
          </cell>
          <cell r="I247">
            <v>65</v>
          </cell>
          <cell r="J247">
            <v>715</v>
          </cell>
        </row>
        <row r="248">
          <cell r="A248" t="str">
            <v>20.1.6</v>
          </cell>
          <cell r="B248" t="str">
            <v>Cassia mimosa (A5)</v>
          </cell>
          <cell r="C248" t="str">
            <v>un</v>
          </cell>
          <cell r="D248">
            <v>4</v>
          </cell>
          <cell r="E248">
            <v>50</v>
          </cell>
          <cell r="F248">
            <v>5</v>
          </cell>
          <cell r="G248">
            <v>55</v>
          </cell>
          <cell r="H248">
            <v>200</v>
          </cell>
          <cell r="I248">
            <v>20</v>
          </cell>
          <cell r="J248">
            <v>220</v>
          </cell>
        </row>
        <row r="249">
          <cell r="A249" t="str">
            <v>20.1.7</v>
          </cell>
          <cell r="B249" t="str">
            <v>Pitangueira (A6)  - Eugênia uniflora  h=1,00</v>
          </cell>
          <cell r="C249" t="str">
            <v>un</v>
          </cell>
          <cell r="D249">
            <v>2</v>
          </cell>
          <cell r="E249">
            <v>50</v>
          </cell>
          <cell r="F249">
            <v>5</v>
          </cell>
          <cell r="G249">
            <v>55</v>
          </cell>
          <cell r="H249">
            <v>100</v>
          </cell>
          <cell r="I249">
            <v>10</v>
          </cell>
          <cell r="J249">
            <v>110</v>
          </cell>
        </row>
        <row r="250">
          <cell r="A250" t="str">
            <v>20.1.8</v>
          </cell>
          <cell r="B250" t="str">
            <v>Onze Horas (F1)  - Portulaca gradiflora  (70m²)</v>
          </cell>
          <cell r="C250" t="str">
            <v>md</v>
          </cell>
          <cell r="D250">
            <v>120</v>
          </cell>
          <cell r="E250">
            <v>3</v>
          </cell>
          <cell r="F250">
            <v>0.5</v>
          </cell>
          <cell r="G250">
            <v>3.5</v>
          </cell>
          <cell r="H250">
            <v>360</v>
          </cell>
          <cell r="I250">
            <v>60</v>
          </cell>
          <cell r="J250">
            <v>420</v>
          </cell>
        </row>
        <row r="251">
          <cell r="A251" t="str">
            <v>20.1.9</v>
          </cell>
          <cell r="B251" t="str">
            <v>Tagete (F2) - Targetes erecta   (100m²)</v>
          </cell>
          <cell r="C251" t="str">
            <v>md</v>
          </cell>
          <cell r="D251">
            <v>80</v>
          </cell>
          <cell r="E251">
            <v>3</v>
          </cell>
          <cell r="F251">
            <v>0.5</v>
          </cell>
          <cell r="G251">
            <v>3.5</v>
          </cell>
          <cell r="H251">
            <v>240</v>
          </cell>
          <cell r="I251">
            <v>40</v>
          </cell>
          <cell r="J251">
            <v>280</v>
          </cell>
        </row>
        <row r="253">
          <cell r="A253" t="str">
            <v>21</v>
          </cell>
          <cell r="B253" t="str">
            <v>PISTA SKATE</v>
          </cell>
          <cell r="G253">
            <v>0</v>
          </cell>
          <cell r="H253">
            <v>645.25</v>
          </cell>
          <cell r="I253">
            <v>0</v>
          </cell>
          <cell r="J253">
            <v>645.25</v>
          </cell>
        </row>
        <row r="254">
          <cell r="A254" t="str">
            <v>21.1</v>
          </cell>
          <cell r="B254" t="str">
            <v>Reforma da pista de skate </v>
          </cell>
          <cell r="C254" t="str">
            <v>m²</v>
          </cell>
          <cell r="D254">
            <v>445</v>
          </cell>
          <cell r="E254">
            <v>1.45</v>
          </cell>
          <cell r="F254">
            <v>0</v>
          </cell>
          <cell r="G254">
            <v>1.45</v>
          </cell>
          <cell r="H254">
            <v>645.25</v>
          </cell>
          <cell r="I254">
            <v>0</v>
          </cell>
          <cell r="J254">
            <v>645.25</v>
          </cell>
        </row>
        <row r="256">
          <cell r="A256" t="str">
            <v>22</v>
          </cell>
          <cell r="B256" t="str">
            <v>LIMPEZA FINAL DA OBRA</v>
          </cell>
          <cell r="G256">
            <v>0</v>
          </cell>
          <cell r="H256">
            <v>155.4</v>
          </cell>
          <cell r="I256">
            <v>45</v>
          </cell>
          <cell r="J256">
            <v>200.4</v>
          </cell>
        </row>
        <row r="257">
          <cell r="A257" t="str">
            <v>22.1</v>
          </cell>
          <cell r="B257" t="str">
            <v>Remoção entulho da obra</v>
          </cell>
          <cell r="C257" t="str">
            <v>m³</v>
          </cell>
          <cell r="D257">
            <v>30</v>
          </cell>
          <cell r="E257">
            <v>5.18</v>
          </cell>
          <cell r="F257">
            <v>1.5</v>
          </cell>
          <cell r="G257">
            <v>6.68</v>
          </cell>
          <cell r="H257">
            <v>155.4</v>
          </cell>
          <cell r="I257">
            <v>45</v>
          </cell>
          <cell r="J257">
            <v>200.4</v>
          </cell>
        </row>
        <row r="258">
          <cell r="G258">
            <v>0</v>
          </cell>
        </row>
        <row r="259">
          <cell r="B259" t="str">
            <v>TOTAL GERAL</v>
          </cell>
          <cell r="H259">
            <v>328736.99</v>
          </cell>
          <cell r="I259">
            <v>129081.20999999999</v>
          </cell>
          <cell r="J259">
            <v>457818.2</v>
          </cell>
        </row>
        <row r="260">
          <cell r="H260">
            <v>0.7180513793466489</v>
          </cell>
          <cell r="I260">
            <v>0.281948620653351</v>
          </cell>
          <cell r="J260">
            <v>0.9999999999999999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orçamento "/>
      <sheetName val="cronograma"/>
      <sheetName val="Demolição"/>
      <sheetName val="Reforma"/>
      <sheetName val="Urbaniz Reforma"/>
      <sheetName val="Estrutura"/>
      <sheetName val="Alvenaria"/>
      <sheetName val="Esquadrias"/>
      <sheetName val="Revest"/>
      <sheetName val="Piso"/>
      <sheetName val="Cobertura"/>
      <sheetName val="Urbanização Ampl"/>
      <sheetName val="Quadra Esporte"/>
      <sheetName val="Elétrico"/>
      <sheetName val="Sanitário"/>
      <sheetName val="Preventivo"/>
      <sheetName val="Equipamentos"/>
      <sheetName val="CustoElétrico"/>
      <sheetName val="CustoHidro"/>
      <sheetName val="CálculoCusto"/>
    </sheetNames>
    <sheetDataSet>
      <sheetData sheetId="0">
        <row r="1">
          <cell r="B1" t="str">
            <v>PREFEITURA MUNICIPAL DE FLORIANÓPOLIS</v>
          </cell>
        </row>
        <row r="2">
          <cell r="B2" t="str">
            <v>SECRETARIA MUNICIPAL DA HABITAÇÃO E SANEMENTO AMBIENTAL</v>
          </cell>
        </row>
        <row r="3">
          <cell r="B3" t="str">
            <v>ASSESSORIA DE PROJETOS</v>
          </cell>
        </row>
        <row r="5">
          <cell r="A5" t="str">
            <v>OBRA: </v>
          </cell>
          <cell r="B5" t="str">
            <v>AMPLIAÇÃO E REFORMA DA CRECHE HERMENEGILDA JAQUES</v>
          </cell>
        </row>
        <row r="6">
          <cell r="A6" t="str">
            <v>LOCAL:</v>
          </cell>
          <cell r="B6" t="str">
            <v>RATONES</v>
          </cell>
        </row>
        <row r="7">
          <cell r="A7" t="str">
            <v>DATA:</v>
          </cell>
          <cell r="B7" t="str">
            <v>23 de JUNHO de 2006    PROJETO: Arq. Vanessa C. dos Santos</v>
          </cell>
        </row>
        <row r="8">
          <cell r="A8" t="str">
            <v>OBS.</v>
          </cell>
          <cell r="B8" t="str">
            <v>Relação de custo por empreitada</v>
          </cell>
        </row>
        <row r="9">
          <cell r="A9" t="str">
            <v>ITEM</v>
          </cell>
          <cell r="B9" t="str">
            <v>DESCRIMINAÇÃO</v>
          </cell>
          <cell r="C9" t="str">
            <v>UN</v>
          </cell>
          <cell r="D9" t="str">
            <v>QUANTIDADE</v>
          </cell>
          <cell r="E9" t="str">
            <v>MATERIAL</v>
          </cell>
          <cell r="F9" t="str">
            <v>MÃO DE OBRA</v>
          </cell>
          <cell r="G9" t="str">
            <v>CUSTO UN </v>
          </cell>
          <cell r="H9" t="str">
            <v>PARCIAL</v>
          </cell>
          <cell r="I9" t="str">
            <v>PARCIAL</v>
          </cell>
          <cell r="J9" t="str">
            <v>PARCIAL </v>
          </cell>
          <cell r="K9" t="str">
            <v>PARCIAL</v>
          </cell>
          <cell r="L9" t="str">
            <v>PARCIAL</v>
          </cell>
          <cell r="M9" t="str">
            <v>PARCIAL </v>
          </cell>
        </row>
        <row r="10">
          <cell r="E10" t="str">
            <v>UNITÁRIO</v>
          </cell>
          <cell r="F10" t="str">
            <v>UNITÁRIO</v>
          </cell>
          <cell r="G10" t="str">
            <v>MAT+MO</v>
          </cell>
          <cell r="H10" t="str">
            <v>MATERIAL</v>
          </cell>
          <cell r="I10" t="str">
            <v>MÃO DE OBRA</v>
          </cell>
          <cell r="J10" t="str">
            <v>MAT+MO</v>
          </cell>
          <cell r="K10" t="str">
            <v>MATERIAL</v>
          </cell>
          <cell r="L10" t="str">
            <v>MÃO DE OBRA</v>
          </cell>
          <cell r="M10" t="str">
            <v>MAT+MO</v>
          </cell>
        </row>
        <row r="11">
          <cell r="A11" t="str">
            <v>A</v>
          </cell>
          <cell r="B11" t="str">
            <v>SERVIÇOS PRELIMINARES</v>
          </cell>
          <cell r="G11">
            <v>0</v>
          </cell>
          <cell r="H11">
            <v>4774.53</v>
          </cell>
          <cell r="I11">
            <v>9259.189999999999</v>
          </cell>
          <cell r="J11">
            <v>14033.72</v>
          </cell>
        </row>
        <row r="12">
          <cell r="A12" t="str">
            <v>01</v>
          </cell>
          <cell r="B12" t="str">
            <v>SERVIÇOS TÉCNICOS</v>
          </cell>
          <cell r="G12">
            <v>0</v>
          </cell>
          <cell r="H12">
            <v>0</v>
          </cell>
          <cell r="I12">
            <v>6002.32</v>
          </cell>
          <cell r="J12">
            <v>6002.32</v>
          </cell>
          <cell r="K12">
            <v>0</v>
          </cell>
          <cell r="L12">
            <v>6002.32</v>
          </cell>
          <cell r="M12">
            <v>6002.32</v>
          </cell>
        </row>
        <row r="13">
          <cell r="A13" t="str">
            <v>1.1</v>
          </cell>
          <cell r="B13" t="str">
            <v>Fornecimento e execução de:</v>
          </cell>
          <cell r="G13">
            <v>0</v>
          </cell>
          <cell r="M13">
            <v>6002.32</v>
          </cell>
        </row>
        <row r="14">
          <cell r="A14" t="str">
            <v>1.1.1</v>
          </cell>
          <cell r="B14" t="str">
            <v>Sondagem a percussão</v>
          </cell>
          <cell r="C14" t="str">
            <v>m</v>
          </cell>
          <cell r="D14">
            <v>50</v>
          </cell>
          <cell r="E14">
            <v>0</v>
          </cell>
          <cell r="F14">
            <v>40.12</v>
          </cell>
          <cell r="G14">
            <v>40.12</v>
          </cell>
          <cell r="H14">
            <v>0</v>
          </cell>
          <cell r="I14">
            <v>2006</v>
          </cell>
          <cell r="J14">
            <v>2006</v>
          </cell>
        </row>
        <row r="15">
          <cell r="A15" t="str">
            <v>1.1.2</v>
          </cell>
          <cell r="B15" t="str">
            <v>Projeto estrutural ampliação e reforma</v>
          </cell>
          <cell r="C15" t="str">
            <v>m²</v>
          </cell>
          <cell r="D15">
            <v>290.43</v>
          </cell>
          <cell r="E15">
            <v>0</v>
          </cell>
          <cell r="F15">
            <v>6.88</v>
          </cell>
          <cell r="G15">
            <v>6.88</v>
          </cell>
          <cell r="H15">
            <v>0</v>
          </cell>
          <cell r="I15">
            <v>1998.16</v>
          </cell>
          <cell r="J15">
            <v>1998.16</v>
          </cell>
        </row>
        <row r="16">
          <cell r="A16" t="str">
            <v>1.1.4</v>
          </cell>
          <cell r="B16" t="str">
            <v>Projeto elétrico, telefônico, TV a cabo, alarme e rede logica</v>
          </cell>
          <cell r="C16" t="str">
            <v>m²</v>
          </cell>
          <cell r="D16">
            <v>290.43</v>
          </cell>
          <cell r="E16">
            <v>0</v>
          </cell>
          <cell r="F16">
            <v>3.44</v>
          </cell>
          <cell r="G16">
            <v>3.44</v>
          </cell>
          <cell r="H16">
            <v>0</v>
          </cell>
          <cell r="I16">
            <v>999.08</v>
          </cell>
          <cell r="J16">
            <v>999.08</v>
          </cell>
        </row>
        <row r="17">
          <cell r="A17" t="str">
            <v>1.1.5</v>
          </cell>
          <cell r="B17" t="str">
            <v>Projeto preventivo contra incêndio e proteção atmosférica</v>
          </cell>
          <cell r="C17" t="str">
            <v>m²</v>
          </cell>
          <cell r="D17">
            <v>290.43</v>
          </cell>
          <cell r="E17">
            <v>0</v>
          </cell>
          <cell r="F17">
            <v>3.44</v>
          </cell>
          <cell r="G17">
            <v>3.44</v>
          </cell>
          <cell r="H17">
            <v>0</v>
          </cell>
          <cell r="I17">
            <v>999.08</v>
          </cell>
          <cell r="J17">
            <v>999.08</v>
          </cell>
        </row>
        <row r="18">
          <cell r="G18">
            <v>0</v>
          </cell>
        </row>
        <row r="19">
          <cell r="A19" t="str">
            <v>02</v>
          </cell>
          <cell r="B19" t="str">
            <v>CANTEIRO DE SERVIÇO</v>
          </cell>
          <cell r="G19">
            <v>0</v>
          </cell>
          <cell r="H19">
            <v>4698.53</v>
          </cell>
          <cell r="I19">
            <v>1663.1100000000001</v>
          </cell>
          <cell r="J19">
            <v>6361.639999999999</v>
          </cell>
          <cell r="K19">
            <v>4698.53</v>
          </cell>
          <cell r="L19">
            <v>1663.1100000000001</v>
          </cell>
          <cell r="M19">
            <v>6361.639999999999</v>
          </cell>
        </row>
        <row r="20">
          <cell r="A20" t="str">
            <v>2.1</v>
          </cell>
          <cell r="B20" t="str">
            <v>Fornecimento e execução de:</v>
          </cell>
          <cell r="G20">
            <v>0</v>
          </cell>
          <cell r="M20">
            <v>6361.639999999999</v>
          </cell>
        </row>
        <row r="21">
          <cell r="A21" t="str">
            <v>2.1.1</v>
          </cell>
          <cell r="B21" t="str">
            <v>Placa da obra modelo PMF</v>
          </cell>
          <cell r="C21" t="str">
            <v>m²</v>
          </cell>
          <cell r="D21">
            <v>4.5</v>
          </cell>
          <cell r="E21">
            <v>115.02</v>
          </cell>
          <cell r="F21">
            <v>10.26</v>
          </cell>
          <cell r="G21">
            <v>125.28</v>
          </cell>
          <cell r="H21">
            <v>517.59</v>
          </cell>
          <cell r="I21">
            <v>46.16999999999996</v>
          </cell>
          <cell r="J21">
            <v>563.76</v>
          </cell>
        </row>
        <row r="22">
          <cell r="A22" t="str">
            <v>2.1.2</v>
          </cell>
          <cell r="B22" t="str">
            <v>Barraco provisório (escritório, wc e depósito)</v>
          </cell>
          <cell r="C22" t="str">
            <v>m²</v>
          </cell>
          <cell r="D22">
            <v>12</v>
          </cell>
          <cell r="E22">
            <v>109.92</v>
          </cell>
          <cell r="F22">
            <v>65.27</v>
          </cell>
          <cell r="G22">
            <v>175.19</v>
          </cell>
          <cell r="H22">
            <v>1319.04</v>
          </cell>
          <cell r="I22">
            <v>783.2400000000002</v>
          </cell>
          <cell r="J22">
            <v>2102.28</v>
          </cell>
        </row>
        <row r="23">
          <cell r="A23" t="str">
            <v>2.1.3</v>
          </cell>
          <cell r="B23" t="str">
            <v>Instalação provisória de água, luz, esgoto e força</v>
          </cell>
          <cell r="C23" t="str">
            <v>pt</v>
          </cell>
          <cell r="D23">
            <v>10</v>
          </cell>
          <cell r="E23">
            <v>8.03</v>
          </cell>
          <cell r="F23">
            <v>8.07</v>
          </cell>
          <cell r="G23">
            <v>16.1</v>
          </cell>
          <cell r="H23">
            <v>80.3</v>
          </cell>
          <cell r="I23">
            <v>80.7</v>
          </cell>
          <cell r="J23">
            <v>161</v>
          </cell>
        </row>
        <row r="24">
          <cell r="A24" t="str">
            <v>2.1.4</v>
          </cell>
          <cell r="B24" t="str">
            <v>Tapume com chapa resinada compensada h=2,20m</v>
          </cell>
          <cell r="C24" t="str">
            <v>m</v>
          </cell>
          <cell r="D24">
            <v>60</v>
          </cell>
          <cell r="E24">
            <v>46.36</v>
          </cell>
          <cell r="F24">
            <v>12.55</v>
          </cell>
          <cell r="G24">
            <v>58.91</v>
          </cell>
          <cell r="H24">
            <v>2781.6</v>
          </cell>
          <cell r="I24">
            <v>753</v>
          </cell>
          <cell r="J24">
            <v>3534.6</v>
          </cell>
        </row>
        <row r="25">
          <cell r="G25">
            <v>0</v>
          </cell>
        </row>
        <row r="26">
          <cell r="A26" t="str">
            <v>03</v>
          </cell>
          <cell r="B26" t="str">
            <v>PREPARO DO TERRENO</v>
          </cell>
          <cell r="G26">
            <v>0</v>
          </cell>
          <cell r="H26">
            <v>76</v>
          </cell>
          <cell r="I26">
            <v>1593.7600000000004</v>
          </cell>
          <cell r="J26">
            <v>1669.7600000000004</v>
          </cell>
          <cell r="K26">
            <v>76</v>
          </cell>
          <cell r="L26">
            <v>1593.7600000000004</v>
          </cell>
          <cell r="M26">
            <v>1669.7600000000004</v>
          </cell>
        </row>
        <row r="27">
          <cell r="A27" t="str">
            <v>3.1</v>
          </cell>
          <cell r="B27" t="str">
            <v>Demolição de passeio de pedestre e trilho para veículo</v>
          </cell>
          <cell r="C27" t="str">
            <v>m²</v>
          </cell>
          <cell r="D27">
            <v>300</v>
          </cell>
          <cell r="E27">
            <v>0</v>
          </cell>
          <cell r="F27">
            <v>4.5</v>
          </cell>
          <cell r="G27">
            <v>4.5</v>
          </cell>
          <cell r="H27">
            <v>0</v>
          </cell>
          <cell r="I27">
            <v>1350</v>
          </cell>
          <cell r="J27">
            <v>1350</v>
          </cell>
          <cell r="M27">
            <v>1669.7600000000004</v>
          </cell>
        </row>
        <row r="28">
          <cell r="A28" t="str">
            <v>3.2</v>
          </cell>
          <cell r="B28" t="str">
            <v>Remoção, deslocamento e reimplantação de brinquedos infantis em madeira, borracha e concreto:</v>
          </cell>
        </row>
        <row r="29">
          <cell r="A29" t="str">
            <v>3.2.1</v>
          </cell>
          <cell r="B29" t="str">
            <v>Balanço c/ 3un com estrutura em tronco de eucalipto (4,70m)</v>
          </cell>
          <cell r="C29" t="str">
            <v>conj</v>
          </cell>
          <cell r="D29">
            <v>1</v>
          </cell>
          <cell r="E29">
            <v>14.5</v>
          </cell>
          <cell r="F29">
            <v>24.9</v>
          </cell>
          <cell r="G29">
            <v>39.4</v>
          </cell>
          <cell r="H29">
            <v>14.5</v>
          </cell>
          <cell r="I29">
            <v>24.9</v>
          </cell>
          <cell r="J29">
            <v>39.4</v>
          </cell>
        </row>
        <row r="30">
          <cell r="A30" t="str">
            <v>3.2.2</v>
          </cell>
          <cell r="B30" t="str">
            <v>Balanço c/ 2un com estrutura em tronco de eucalipto (3,00m)</v>
          </cell>
          <cell r="C30" t="str">
            <v>conj</v>
          </cell>
          <cell r="D30">
            <v>1</v>
          </cell>
          <cell r="E30">
            <v>14.5</v>
          </cell>
          <cell r="F30">
            <v>15.9</v>
          </cell>
          <cell r="G30">
            <v>30.4</v>
          </cell>
          <cell r="H30">
            <v>14.5</v>
          </cell>
          <cell r="I30">
            <v>15.899999999999999</v>
          </cell>
          <cell r="J30">
            <v>30.4</v>
          </cell>
        </row>
        <row r="31">
          <cell r="A31" t="str">
            <v>3.2.3</v>
          </cell>
          <cell r="B31" t="str">
            <v>Circulo de pneus com 25un enterrados</v>
          </cell>
          <cell r="C31" t="str">
            <v>conj</v>
          </cell>
          <cell r="D31">
            <v>1</v>
          </cell>
          <cell r="E31">
            <v>0</v>
          </cell>
          <cell r="F31">
            <v>36.8</v>
          </cell>
          <cell r="G31">
            <v>36.8</v>
          </cell>
          <cell r="H31">
            <v>0</v>
          </cell>
          <cell r="I31">
            <v>36.8</v>
          </cell>
          <cell r="J31">
            <v>36.8</v>
          </cell>
        </row>
        <row r="32">
          <cell r="A32" t="str">
            <v>3.2.4</v>
          </cell>
          <cell r="B32" t="str">
            <v>Conjunto com 3 gangorras</v>
          </cell>
          <cell r="C32" t="str">
            <v>conj</v>
          </cell>
          <cell r="D32">
            <v>1</v>
          </cell>
          <cell r="E32">
            <v>14.5</v>
          </cell>
          <cell r="F32">
            <v>17.4</v>
          </cell>
          <cell r="G32">
            <v>31.9</v>
          </cell>
          <cell r="H32">
            <v>14.5</v>
          </cell>
          <cell r="I32">
            <v>17.4</v>
          </cell>
          <cell r="J32">
            <v>31.9</v>
          </cell>
        </row>
        <row r="33">
          <cell r="A33" t="str">
            <v>3.2.5</v>
          </cell>
          <cell r="B33" t="str">
            <v>Conjunto de escadas, passarelas e cobertura, infantil (6,00m)</v>
          </cell>
          <cell r="C33" t="str">
            <v>conj</v>
          </cell>
          <cell r="D33">
            <v>1</v>
          </cell>
          <cell r="E33">
            <v>14.5</v>
          </cell>
          <cell r="F33">
            <v>69</v>
          </cell>
          <cell r="G33">
            <v>83.5</v>
          </cell>
          <cell r="H33">
            <v>14.5</v>
          </cell>
          <cell r="I33">
            <v>69</v>
          </cell>
          <cell r="J33">
            <v>83.5</v>
          </cell>
        </row>
        <row r="34">
          <cell r="A34" t="str">
            <v>3.2.6</v>
          </cell>
          <cell r="B34" t="str">
            <v>Casinha de madeira 2,50x1,50</v>
          </cell>
          <cell r="C34" t="str">
            <v>conj</v>
          </cell>
          <cell r="D34">
            <v>1</v>
          </cell>
          <cell r="E34">
            <v>0</v>
          </cell>
          <cell r="F34">
            <v>21.7</v>
          </cell>
          <cell r="G34">
            <v>21.7</v>
          </cell>
          <cell r="H34">
            <v>0</v>
          </cell>
          <cell r="I34">
            <v>21.7</v>
          </cell>
          <cell r="J34">
            <v>21.7</v>
          </cell>
        </row>
        <row r="35">
          <cell r="A35" t="str">
            <v>3.2.7</v>
          </cell>
          <cell r="B35" t="str">
            <v>Trenzinho de madeira 1,20x2,00</v>
          </cell>
          <cell r="C35" t="str">
            <v>conj</v>
          </cell>
          <cell r="D35">
            <v>1</v>
          </cell>
          <cell r="E35">
            <v>0</v>
          </cell>
          <cell r="F35">
            <v>13.9</v>
          </cell>
          <cell r="G35">
            <v>13.9</v>
          </cell>
          <cell r="H35">
            <v>0</v>
          </cell>
          <cell r="I35">
            <v>13.9</v>
          </cell>
          <cell r="J35">
            <v>13.9</v>
          </cell>
        </row>
        <row r="36">
          <cell r="A36" t="str">
            <v>3.2.8</v>
          </cell>
          <cell r="B36" t="str">
            <v>Tubos de concreto D. 60  3un</v>
          </cell>
          <cell r="C36" t="str">
            <v>conj</v>
          </cell>
          <cell r="D36">
            <v>1</v>
          </cell>
          <cell r="E36">
            <v>0</v>
          </cell>
          <cell r="F36">
            <v>17</v>
          </cell>
          <cell r="G36">
            <v>17</v>
          </cell>
          <cell r="H36">
            <v>0</v>
          </cell>
          <cell r="I36">
            <v>17</v>
          </cell>
          <cell r="J36">
            <v>17</v>
          </cell>
        </row>
        <row r="37">
          <cell r="A37" t="str">
            <v>3.3</v>
          </cell>
          <cell r="B37" t="str">
            <v>Remoção, deslocamento e replantio de árvores e arbustos e palmeiras, incluindo escavação e reaterro com terra adubada</v>
          </cell>
          <cell r="C37" t="str">
            <v>un</v>
          </cell>
          <cell r="D37">
            <v>4</v>
          </cell>
          <cell r="E37">
            <v>4.5</v>
          </cell>
          <cell r="F37">
            <v>6.79</v>
          </cell>
          <cell r="G37">
            <v>11.29</v>
          </cell>
          <cell r="H37">
            <v>18</v>
          </cell>
          <cell r="I37">
            <v>27.159999999999997</v>
          </cell>
          <cell r="J37">
            <v>45.16</v>
          </cell>
        </row>
        <row r="38">
          <cell r="G38">
            <v>0</v>
          </cell>
        </row>
        <row r="39">
          <cell r="A39" t="str">
            <v>B</v>
          </cell>
          <cell r="B39" t="str">
            <v>REFORMA</v>
          </cell>
          <cell r="G39">
            <v>0</v>
          </cell>
          <cell r="H39">
            <v>110696.69000000002</v>
          </cell>
          <cell r="I39">
            <v>59752.240000000005</v>
          </cell>
          <cell r="J39">
            <v>170448.92999999993</v>
          </cell>
        </row>
        <row r="40">
          <cell r="A40" t="str">
            <v>04</v>
          </cell>
          <cell r="B40" t="str">
            <v>REMOÇÃO E DEMOLIÇÃO</v>
          </cell>
          <cell r="G40">
            <v>0</v>
          </cell>
          <cell r="H40">
            <v>12.89</v>
          </cell>
          <cell r="I40">
            <v>1472.4599999999998</v>
          </cell>
          <cell r="J40">
            <v>1485.35</v>
          </cell>
          <cell r="K40">
            <v>12.89</v>
          </cell>
          <cell r="L40">
            <v>1472.4599999999998</v>
          </cell>
          <cell r="M40">
            <v>1485.35</v>
          </cell>
        </row>
        <row r="41">
          <cell r="A41" t="str">
            <v>4.1</v>
          </cell>
          <cell r="B41" t="str">
            <v>Alvenaria de tijolos (paredes em geral e muro)</v>
          </cell>
          <cell r="C41" t="str">
            <v>m³</v>
          </cell>
          <cell r="D41">
            <v>10</v>
          </cell>
          <cell r="E41">
            <v>0</v>
          </cell>
          <cell r="F41">
            <v>34.17</v>
          </cell>
          <cell r="G41">
            <v>34.17</v>
          </cell>
          <cell r="H41">
            <v>0</v>
          </cell>
          <cell r="I41">
            <v>341.7</v>
          </cell>
          <cell r="J41">
            <v>341.7</v>
          </cell>
          <cell r="M41">
            <v>1485.35</v>
          </cell>
        </row>
        <row r="42">
          <cell r="A42" t="str">
            <v>4.2</v>
          </cell>
          <cell r="B42" t="str">
            <v>Remoção de porta completa forra e folha 0,80x2,10</v>
          </cell>
          <cell r="C42" t="str">
            <v>un</v>
          </cell>
          <cell r="D42">
            <v>4</v>
          </cell>
          <cell r="E42">
            <v>0</v>
          </cell>
          <cell r="F42">
            <v>10.57</v>
          </cell>
          <cell r="G42">
            <v>10.57</v>
          </cell>
          <cell r="H42">
            <v>0</v>
          </cell>
          <cell r="I42">
            <v>42.28</v>
          </cell>
          <cell r="J42">
            <v>42.28</v>
          </cell>
        </row>
        <row r="43">
          <cell r="A43" t="str">
            <v>4.3</v>
          </cell>
          <cell r="B43" t="str">
            <v>Remoção de porta completa forra e folha 0,90x2,10</v>
          </cell>
          <cell r="C43" t="str">
            <v>un</v>
          </cell>
          <cell r="D43">
            <v>2</v>
          </cell>
          <cell r="E43">
            <v>0</v>
          </cell>
          <cell r="F43">
            <v>10.57</v>
          </cell>
          <cell r="G43">
            <v>10.57</v>
          </cell>
          <cell r="H43">
            <v>0</v>
          </cell>
          <cell r="I43">
            <v>21.14</v>
          </cell>
          <cell r="J43">
            <v>21.14</v>
          </cell>
        </row>
        <row r="44">
          <cell r="A44" t="str">
            <v>4.4</v>
          </cell>
          <cell r="B44" t="str">
            <v>Remoção de janela de alumínio 90x60</v>
          </cell>
          <cell r="C44" t="str">
            <v>un</v>
          </cell>
          <cell r="D44">
            <v>1</v>
          </cell>
          <cell r="E44">
            <v>0</v>
          </cell>
          <cell r="F44">
            <v>9</v>
          </cell>
          <cell r="G44">
            <v>9</v>
          </cell>
          <cell r="H44">
            <v>0</v>
          </cell>
          <cell r="I44">
            <v>9</v>
          </cell>
          <cell r="J44">
            <v>9</v>
          </cell>
        </row>
        <row r="45">
          <cell r="A45" t="str">
            <v>4.5</v>
          </cell>
          <cell r="B45" t="str">
            <v>Remoção de janela de alumínio 1,80x0,90</v>
          </cell>
          <cell r="C45" t="str">
            <v>un</v>
          </cell>
          <cell r="D45">
            <v>2</v>
          </cell>
          <cell r="E45">
            <v>0</v>
          </cell>
          <cell r="F45">
            <v>10.57</v>
          </cell>
          <cell r="G45">
            <v>10.57</v>
          </cell>
          <cell r="H45">
            <v>0</v>
          </cell>
          <cell r="I45">
            <v>21.14</v>
          </cell>
          <cell r="J45">
            <v>21.14</v>
          </cell>
        </row>
        <row r="46">
          <cell r="A46" t="str">
            <v>4.6</v>
          </cell>
          <cell r="B46" t="str">
            <v>Remoção de janela de alumínio 1,80x1,50</v>
          </cell>
          <cell r="C46" t="str">
            <v>un</v>
          </cell>
          <cell r="D46">
            <v>2</v>
          </cell>
          <cell r="E46">
            <v>0</v>
          </cell>
          <cell r="F46">
            <v>10.57</v>
          </cell>
          <cell r="G46">
            <v>10.57</v>
          </cell>
          <cell r="H46">
            <v>0</v>
          </cell>
          <cell r="I46">
            <v>21.14</v>
          </cell>
          <cell r="J46">
            <v>21.14</v>
          </cell>
        </row>
        <row r="47">
          <cell r="A47" t="str">
            <v>4.7</v>
          </cell>
          <cell r="B47" t="str">
            <v>Remoção de porta de alumínio 1,80x2,10</v>
          </cell>
          <cell r="C47" t="str">
            <v>un</v>
          </cell>
          <cell r="D47">
            <v>1</v>
          </cell>
          <cell r="E47">
            <v>0</v>
          </cell>
          <cell r="F47">
            <v>10.57</v>
          </cell>
          <cell r="G47">
            <v>10.57</v>
          </cell>
          <cell r="H47">
            <v>0</v>
          </cell>
          <cell r="I47">
            <v>10.57</v>
          </cell>
          <cell r="J47">
            <v>10.57</v>
          </cell>
        </row>
        <row r="48">
          <cell r="A48" t="str">
            <v>4.8</v>
          </cell>
          <cell r="B48" t="str">
            <v>Remoção e recolocação de portão de pedestre</v>
          </cell>
          <cell r="C48" t="str">
            <v>un</v>
          </cell>
          <cell r="D48">
            <v>1</v>
          </cell>
          <cell r="E48">
            <v>4.74</v>
          </cell>
          <cell r="F48">
            <v>9.51</v>
          </cell>
          <cell r="G48">
            <v>14.25</v>
          </cell>
          <cell r="H48">
            <v>4.74</v>
          </cell>
          <cell r="I48">
            <v>9.51</v>
          </cell>
          <cell r="J48">
            <v>14.25</v>
          </cell>
        </row>
        <row r="49">
          <cell r="A49" t="str">
            <v>4.9</v>
          </cell>
          <cell r="B49" t="str">
            <v>Remoção e recolocação de alambrado sobre o muro</v>
          </cell>
          <cell r="C49" t="str">
            <v>m²</v>
          </cell>
          <cell r="D49">
            <v>1.2</v>
          </cell>
          <cell r="E49">
            <v>2.48</v>
          </cell>
          <cell r="F49">
            <v>3.11</v>
          </cell>
          <cell r="G49">
            <v>5.59</v>
          </cell>
          <cell r="H49">
            <v>2.98</v>
          </cell>
          <cell r="I49">
            <v>3.73</v>
          </cell>
          <cell r="J49">
            <v>6.71</v>
          </cell>
        </row>
        <row r="50">
          <cell r="A50" t="str">
            <v>4.10</v>
          </cell>
          <cell r="B50" t="str">
            <v>Demolição de azulejo</v>
          </cell>
          <cell r="C50" t="str">
            <v>m²</v>
          </cell>
          <cell r="D50">
            <v>10.2</v>
          </cell>
          <cell r="E50">
            <v>0</v>
          </cell>
          <cell r="F50">
            <v>5.28</v>
          </cell>
          <cell r="G50">
            <v>5.28</v>
          </cell>
          <cell r="H50">
            <v>0</v>
          </cell>
          <cell r="I50">
            <v>53.86</v>
          </cell>
          <cell r="J50">
            <v>53.86</v>
          </cell>
        </row>
        <row r="51">
          <cell r="A51" t="str">
            <v>4.11</v>
          </cell>
          <cell r="B51" t="str">
            <v>Picoteamento de parede de alvenaria </v>
          </cell>
          <cell r="C51" t="str">
            <v>m²</v>
          </cell>
          <cell r="D51">
            <v>4.35</v>
          </cell>
          <cell r="E51">
            <v>0</v>
          </cell>
          <cell r="F51">
            <v>2.64</v>
          </cell>
          <cell r="G51">
            <v>2.64</v>
          </cell>
          <cell r="H51">
            <v>0</v>
          </cell>
          <cell r="I51">
            <v>11.48</v>
          </cell>
          <cell r="J51">
            <v>11.48</v>
          </cell>
        </row>
        <row r="52">
          <cell r="A52" t="str">
            <v>4.12</v>
          </cell>
          <cell r="B52" t="str">
            <v>Demolição abrigo gás</v>
          </cell>
          <cell r="C52" t="str">
            <v>un</v>
          </cell>
          <cell r="D52">
            <v>1</v>
          </cell>
          <cell r="E52">
            <v>0</v>
          </cell>
          <cell r="F52">
            <v>65</v>
          </cell>
          <cell r="G52">
            <v>65</v>
          </cell>
          <cell r="H52">
            <v>0</v>
          </cell>
          <cell r="I52">
            <v>65</v>
          </cell>
          <cell r="J52">
            <v>65</v>
          </cell>
        </row>
        <row r="53">
          <cell r="A53" t="str">
            <v>4.13</v>
          </cell>
          <cell r="B53" t="str">
            <v>Demolição de piso cerâmico</v>
          </cell>
          <cell r="C53" t="str">
            <v>m²</v>
          </cell>
          <cell r="D53">
            <v>46.33</v>
          </cell>
          <cell r="E53">
            <v>0</v>
          </cell>
          <cell r="F53">
            <v>6.83</v>
          </cell>
          <cell r="G53">
            <v>6.83</v>
          </cell>
          <cell r="H53">
            <v>0</v>
          </cell>
          <cell r="I53">
            <v>316.43</v>
          </cell>
          <cell r="J53">
            <v>316.43</v>
          </cell>
        </row>
        <row r="54">
          <cell r="A54" t="str">
            <v>4.14</v>
          </cell>
          <cell r="B54" t="str">
            <v>Demolição de contrapiso para: passsagem de tubulação, gas cozinha e outros serviços)</v>
          </cell>
          <cell r="C54" t="str">
            <v>m²</v>
          </cell>
          <cell r="D54">
            <v>1.8</v>
          </cell>
          <cell r="E54">
            <v>0</v>
          </cell>
          <cell r="F54">
            <v>9</v>
          </cell>
          <cell r="G54">
            <v>9</v>
          </cell>
          <cell r="H54">
            <v>0</v>
          </cell>
          <cell r="I54">
            <v>16.2</v>
          </cell>
          <cell r="J54">
            <v>16.2</v>
          </cell>
        </row>
        <row r="55">
          <cell r="A55" t="str">
            <v>4.15</v>
          </cell>
          <cell r="B55" t="str">
            <v>Rasgo e enchimento na parede antiga para passagem de tubulação</v>
          </cell>
          <cell r="C55" t="str">
            <v>m</v>
          </cell>
          <cell r="D55">
            <v>11</v>
          </cell>
          <cell r="E55">
            <v>0.47</v>
          </cell>
          <cell r="F55">
            <v>1.78</v>
          </cell>
          <cell r="G55">
            <v>2.25</v>
          </cell>
          <cell r="H55">
            <v>5.17</v>
          </cell>
          <cell r="I55">
            <v>19.58</v>
          </cell>
          <cell r="J55">
            <v>24.75</v>
          </cell>
        </row>
        <row r="56">
          <cell r="A56" t="str">
            <v>4.16</v>
          </cell>
          <cell r="B56" t="str">
            <v>Demolição de laje de concreto (beirado)</v>
          </cell>
          <cell r="C56" t="str">
            <v>m²</v>
          </cell>
          <cell r="D56">
            <v>5.01</v>
          </cell>
          <cell r="E56">
            <v>0</v>
          </cell>
          <cell r="F56">
            <v>12.9</v>
          </cell>
          <cell r="G56">
            <v>12.9</v>
          </cell>
          <cell r="H56">
            <v>0</v>
          </cell>
          <cell r="I56">
            <v>64.63</v>
          </cell>
          <cell r="J56">
            <v>64.63</v>
          </cell>
        </row>
        <row r="57">
          <cell r="A57" t="str">
            <v>4.17</v>
          </cell>
          <cell r="B57" t="str">
            <v>Remoção de cobertura com telha barro tipo PLAN</v>
          </cell>
          <cell r="C57" t="str">
            <v>m²</v>
          </cell>
          <cell r="D57">
            <v>20.29</v>
          </cell>
          <cell r="E57">
            <v>0</v>
          </cell>
          <cell r="F57">
            <v>2.95</v>
          </cell>
          <cell r="G57">
            <v>2.95</v>
          </cell>
          <cell r="H57">
            <v>0</v>
          </cell>
          <cell r="I57">
            <v>59.86</v>
          </cell>
          <cell r="J57">
            <v>59.86</v>
          </cell>
        </row>
        <row r="58">
          <cell r="A58" t="str">
            <v>4.18</v>
          </cell>
          <cell r="B58" t="str">
            <v>Demolição de lavatório coletivo wc infantil (3,00m)</v>
          </cell>
          <cell r="C58" t="str">
            <v>un</v>
          </cell>
          <cell r="D58">
            <v>3</v>
          </cell>
          <cell r="E58">
            <v>0</v>
          </cell>
          <cell r="F58">
            <v>32.43</v>
          </cell>
          <cell r="G58">
            <v>32.43</v>
          </cell>
          <cell r="H58">
            <v>0</v>
          </cell>
          <cell r="I58">
            <v>97.29</v>
          </cell>
          <cell r="J58">
            <v>97.29</v>
          </cell>
        </row>
        <row r="59">
          <cell r="A59" t="str">
            <v>4.19</v>
          </cell>
          <cell r="B59" t="str">
            <v>Demolição de pia cozinha </v>
          </cell>
          <cell r="C59" t="str">
            <v>un</v>
          </cell>
          <cell r="D59">
            <v>1</v>
          </cell>
          <cell r="E59">
            <v>0</v>
          </cell>
          <cell r="F59">
            <v>35.67</v>
          </cell>
          <cell r="G59">
            <v>35.67</v>
          </cell>
          <cell r="H59">
            <v>0</v>
          </cell>
          <cell r="I59">
            <v>35.67</v>
          </cell>
          <cell r="J59">
            <v>35.67</v>
          </cell>
        </row>
        <row r="60">
          <cell r="A60" t="str">
            <v>4.20</v>
          </cell>
          <cell r="B60" t="str">
            <v>Relocação de quadro negro 1,20m</v>
          </cell>
          <cell r="C60" t="str">
            <v>un</v>
          </cell>
          <cell r="D60">
            <v>1</v>
          </cell>
          <cell r="E60">
            <v>0</v>
          </cell>
          <cell r="F60">
            <v>2.57</v>
          </cell>
          <cell r="G60">
            <v>2.57</v>
          </cell>
          <cell r="H60">
            <v>0</v>
          </cell>
          <cell r="I60">
            <v>2.57</v>
          </cell>
          <cell r="J60">
            <v>2.57</v>
          </cell>
        </row>
        <row r="61">
          <cell r="A61" t="str">
            <v>4.21</v>
          </cell>
          <cell r="B61" t="str">
            <v>Relocação de espelho 1,20m</v>
          </cell>
          <cell r="C61" t="str">
            <v>un</v>
          </cell>
          <cell r="D61">
            <v>1</v>
          </cell>
          <cell r="E61">
            <v>0</v>
          </cell>
          <cell r="F61">
            <v>2.57</v>
          </cell>
          <cell r="G61">
            <v>2.57</v>
          </cell>
          <cell r="H61">
            <v>0</v>
          </cell>
          <cell r="I61">
            <v>2.57</v>
          </cell>
          <cell r="J61">
            <v>2.57</v>
          </cell>
        </row>
        <row r="62">
          <cell r="A62" t="str">
            <v>4.22</v>
          </cell>
          <cell r="B62" t="str">
            <v>Remoção e recolocação de tanque  de louça</v>
          </cell>
          <cell r="C62" t="str">
            <v>un</v>
          </cell>
          <cell r="D62">
            <v>2</v>
          </cell>
          <cell r="E62">
            <v>0</v>
          </cell>
          <cell r="F62">
            <v>40.37</v>
          </cell>
          <cell r="G62">
            <v>40.37</v>
          </cell>
          <cell r="H62">
            <v>0</v>
          </cell>
          <cell r="I62">
            <v>80.74</v>
          </cell>
          <cell r="J62">
            <v>80.74</v>
          </cell>
        </row>
        <row r="63">
          <cell r="A63" t="str">
            <v>4.23</v>
          </cell>
          <cell r="B63" t="str">
            <v>Remoção e recolocação de tanque em inóx</v>
          </cell>
          <cell r="C63" t="str">
            <v>un</v>
          </cell>
          <cell r="D63">
            <v>1</v>
          </cell>
          <cell r="E63">
            <v>0</v>
          </cell>
          <cell r="F63">
            <v>40.37</v>
          </cell>
          <cell r="G63">
            <v>40.37</v>
          </cell>
          <cell r="H63">
            <v>0</v>
          </cell>
          <cell r="I63">
            <v>40.37</v>
          </cell>
          <cell r="J63">
            <v>40.37</v>
          </cell>
        </row>
        <row r="64">
          <cell r="A64" t="str">
            <v>4.24</v>
          </cell>
          <cell r="B64" t="str">
            <v>Remoção de torneira </v>
          </cell>
          <cell r="C64" t="str">
            <v>un</v>
          </cell>
          <cell r="D64">
            <v>15</v>
          </cell>
          <cell r="E64">
            <v>0</v>
          </cell>
          <cell r="F64">
            <v>1.28</v>
          </cell>
          <cell r="G64">
            <v>1.28</v>
          </cell>
          <cell r="H64">
            <v>0</v>
          </cell>
          <cell r="I64">
            <v>19.2</v>
          </cell>
          <cell r="J64">
            <v>19.2</v>
          </cell>
        </row>
        <row r="65">
          <cell r="A65" t="str">
            <v>4.25</v>
          </cell>
          <cell r="B65" t="str">
            <v>Isolamento de ponto de água</v>
          </cell>
          <cell r="C65" t="str">
            <v>un</v>
          </cell>
          <cell r="D65">
            <v>4</v>
          </cell>
          <cell r="E65">
            <v>0</v>
          </cell>
          <cell r="F65">
            <v>2.57</v>
          </cell>
          <cell r="G65">
            <v>2.57</v>
          </cell>
          <cell r="H65">
            <v>0</v>
          </cell>
          <cell r="I65">
            <v>10.28</v>
          </cell>
          <cell r="J65">
            <v>10.28</v>
          </cell>
        </row>
        <row r="66">
          <cell r="A66" t="str">
            <v>4.26</v>
          </cell>
          <cell r="B66" t="str">
            <v>Isolamento de ponto de esgoto</v>
          </cell>
          <cell r="C66" t="str">
            <v>un</v>
          </cell>
          <cell r="D66">
            <v>4</v>
          </cell>
          <cell r="E66">
            <v>0</v>
          </cell>
          <cell r="F66">
            <v>2.57</v>
          </cell>
          <cell r="G66">
            <v>2.57</v>
          </cell>
          <cell r="H66">
            <v>0</v>
          </cell>
          <cell r="I66">
            <v>10.28</v>
          </cell>
          <cell r="J66">
            <v>10.28</v>
          </cell>
        </row>
        <row r="67">
          <cell r="A67" t="str">
            <v>4.27</v>
          </cell>
          <cell r="B67" t="str">
            <v>Remoção de ponto de energia na parede</v>
          </cell>
          <cell r="C67" t="str">
            <v>pt</v>
          </cell>
          <cell r="D67">
            <v>10</v>
          </cell>
          <cell r="E67">
            <v>0</v>
          </cell>
          <cell r="F67">
            <v>2.57</v>
          </cell>
          <cell r="G67">
            <v>2.57</v>
          </cell>
          <cell r="H67">
            <v>0</v>
          </cell>
          <cell r="I67">
            <v>25.7</v>
          </cell>
          <cell r="J67">
            <v>25.7</v>
          </cell>
        </row>
        <row r="68">
          <cell r="A68" t="str">
            <v>4.28</v>
          </cell>
          <cell r="B68" t="str">
            <v>Remoção e recolocação de luminária incluindo o ponto de luz</v>
          </cell>
          <cell r="C68" t="str">
            <v>un</v>
          </cell>
          <cell r="D68">
            <v>3</v>
          </cell>
          <cell r="E68">
            <v>0</v>
          </cell>
          <cell r="F68">
            <v>20.18</v>
          </cell>
          <cell r="G68">
            <v>20.18</v>
          </cell>
          <cell r="H68">
            <v>0</v>
          </cell>
          <cell r="I68">
            <v>60.54</v>
          </cell>
          <cell r="J68">
            <v>60.54</v>
          </cell>
        </row>
        <row r="69">
          <cell r="A69" t="str">
            <v>Obs.</v>
          </cell>
          <cell r="B69" t="str">
            <v>Todos os materiais oriundos das demolições e remoções, antes do seu destino final, deverá a fiscalização ser consultada quanto ao possível reaproveitamento; caso seja considerado material de valor possível de reutilazação nesta unidade ou em outras unidad</v>
          </cell>
        </row>
        <row r="70">
          <cell r="G70">
            <v>0</v>
          </cell>
        </row>
        <row r="71">
          <cell r="A71" t="str">
            <v>05</v>
          </cell>
          <cell r="B71" t="str">
            <v>ESTRUTURA E FUNDAÇÃO</v>
          </cell>
          <cell r="G71">
            <v>0</v>
          </cell>
          <cell r="H71">
            <v>2836.0299999999997</v>
          </cell>
          <cell r="I71">
            <v>1089.3899999999999</v>
          </cell>
          <cell r="J71">
            <v>3925.42</v>
          </cell>
          <cell r="K71">
            <v>2836.0299999999997</v>
          </cell>
          <cell r="L71">
            <v>1089.3899999999999</v>
          </cell>
          <cell r="M71">
            <v>3925.42</v>
          </cell>
        </row>
        <row r="72">
          <cell r="A72" t="str">
            <v>5.1</v>
          </cell>
          <cell r="B72" t="str">
            <v>Fornecimento e execução de:</v>
          </cell>
          <cell r="G72">
            <v>0</v>
          </cell>
          <cell r="M72">
            <v>3925.4199999999996</v>
          </cell>
        </row>
        <row r="73">
          <cell r="A73" t="str">
            <v>5.1.1</v>
          </cell>
          <cell r="B73" t="str">
            <v>Escavação manual cava de fundação e outros</v>
          </cell>
          <cell r="C73" t="str">
            <v>m³</v>
          </cell>
          <cell r="D73">
            <v>1.04</v>
          </cell>
          <cell r="E73">
            <v>0</v>
          </cell>
          <cell r="F73">
            <v>19.42</v>
          </cell>
          <cell r="G73">
            <v>19.42</v>
          </cell>
          <cell r="H73">
            <v>0</v>
          </cell>
          <cell r="I73">
            <v>20.2</v>
          </cell>
          <cell r="J73">
            <v>20.2</v>
          </cell>
        </row>
        <row r="74">
          <cell r="A74" t="str">
            <v>5.1.2</v>
          </cell>
          <cell r="B74" t="str">
            <v>Escavação manual com trado para fundação </v>
          </cell>
          <cell r="C74" t="str">
            <v>m³</v>
          </cell>
          <cell r="D74">
            <v>0.56</v>
          </cell>
          <cell r="E74">
            <v>0</v>
          </cell>
          <cell r="F74">
            <v>62.17</v>
          </cell>
          <cell r="G74">
            <v>62.17</v>
          </cell>
          <cell r="H74">
            <v>0</v>
          </cell>
          <cell r="I74">
            <v>34.82</v>
          </cell>
          <cell r="J74">
            <v>34.82</v>
          </cell>
        </row>
        <row r="75">
          <cell r="A75" t="str">
            <v>5.1.3</v>
          </cell>
          <cell r="B75" t="str">
            <v>Reaterro apiloado</v>
          </cell>
          <cell r="C75" t="str">
            <v>m³</v>
          </cell>
          <cell r="D75">
            <v>0.54</v>
          </cell>
          <cell r="E75">
            <v>0</v>
          </cell>
          <cell r="F75">
            <v>3.49</v>
          </cell>
          <cell r="G75">
            <v>3.49</v>
          </cell>
          <cell r="H75">
            <v>0</v>
          </cell>
          <cell r="I75">
            <v>1.88</v>
          </cell>
          <cell r="J75">
            <v>1.88</v>
          </cell>
        </row>
        <row r="76">
          <cell r="A76" t="str">
            <v>5.1.4</v>
          </cell>
          <cell r="B76" t="str">
            <v>Lastro de brita 5cm</v>
          </cell>
          <cell r="C76" t="str">
            <v>m³</v>
          </cell>
          <cell r="D76">
            <v>0.17</v>
          </cell>
          <cell r="E76">
            <v>48.93</v>
          </cell>
          <cell r="F76">
            <v>11.9</v>
          </cell>
          <cell r="G76">
            <v>60.83</v>
          </cell>
          <cell r="H76">
            <v>8.32</v>
          </cell>
          <cell r="I76">
            <v>2.0199999999999996</v>
          </cell>
          <cell r="J76">
            <v>10.34</v>
          </cell>
        </row>
        <row r="77">
          <cell r="A77" t="str">
            <v>5.1.5</v>
          </cell>
          <cell r="B77" t="str">
            <v>Lastro de concreto simples 10cm</v>
          </cell>
          <cell r="C77" t="str">
            <v>m³</v>
          </cell>
          <cell r="D77">
            <v>0.33</v>
          </cell>
          <cell r="E77">
            <v>172.48</v>
          </cell>
          <cell r="F77">
            <v>80.79</v>
          </cell>
          <cell r="G77">
            <v>253.26999999999998</v>
          </cell>
          <cell r="H77">
            <v>56.92</v>
          </cell>
          <cell r="I77">
            <v>26.659999999999997</v>
          </cell>
          <cell r="J77">
            <v>83.58</v>
          </cell>
        </row>
        <row r="78">
          <cell r="A78" t="str">
            <v>5.1.6</v>
          </cell>
          <cell r="B78" t="str">
            <v>Concreto estrutural   25MPa (inclui. Aço e Forma) para fundação e estrutura.</v>
          </cell>
        </row>
        <row r="79">
          <cell r="A79" t="str">
            <v>5.1.6.1</v>
          </cell>
          <cell r="B79" t="str">
            <v>Estaca trato</v>
          </cell>
          <cell r="C79" t="str">
            <v>m³</v>
          </cell>
          <cell r="D79">
            <v>0.56</v>
          </cell>
          <cell r="E79">
            <v>495.37</v>
          </cell>
          <cell r="F79">
            <v>165.87</v>
          </cell>
          <cell r="G79">
            <v>661.24</v>
          </cell>
          <cell r="H79">
            <v>277.41</v>
          </cell>
          <cell r="I79">
            <v>92.88</v>
          </cell>
          <cell r="J79">
            <v>370.29</v>
          </cell>
        </row>
        <row r="80">
          <cell r="A80" t="str">
            <v>5.1.6.2</v>
          </cell>
          <cell r="B80" t="str">
            <v>Sapata corrida</v>
          </cell>
          <cell r="C80" t="str">
            <v>m³</v>
          </cell>
          <cell r="D80">
            <v>0.5</v>
          </cell>
          <cell r="E80">
            <v>840.17</v>
          </cell>
          <cell r="F80">
            <v>306.95</v>
          </cell>
          <cell r="G80">
            <v>1147.12</v>
          </cell>
          <cell r="H80">
            <v>420.09</v>
          </cell>
          <cell r="I80">
            <v>153.46999999999997</v>
          </cell>
          <cell r="J80">
            <v>573.56</v>
          </cell>
        </row>
        <row r="81">
          <cell r="A81" t="str">
            <v>5.1.6.3</v>
          </cell>
          <cell r="B81" t="str">
            <v>Viga de Baldrame</v>
          </cell>
          <cell r="C81" t="str">
            <v>m³</v>
          </cell>
          <cell r="D81">
            <v>0.56</v>
          </cell>
          <cell r="E81">
            <v>840.17</v>
          </cell>
          <cell r="F81">
            <v>306.95</v>
          </cell>
          <cell r="G81">
            <v>1147.12</v>
          </cell>
          <cell r="H81">
            <v>470.5</v>
          </cell>
          <cell r="I81">
            <v>171.89</v>
          </cell>
          <cell r="J81">
            <v>642.39</v>
          </cell>
        </row>
        <row r="82">
          <cell r="A82" t="str">
            <v>5.1.6.4</v>
          </cell>
          <cell r="B82" t="str">
            <v>Pilares (incluindo ligação (ancoragem) com a estrutura antiga)</v>
          </cell>
          <cell r="C82" t="str">
            <v>m³</v>
          </cell>
          <cell r="D82">
            <v>0.59</v>
          </cell>
          <cell r="E82">
            <v>865.37</v>
          </cell>
          <cell r="F82">
            <v>316.15</v>
          </cell>
          <cell r="G82">
            <v>1181.52</v>
          </cell>
          <cell r="H82">
            <v>510.57</v>
          </cell>
          <cell r="I82">
            <v>186.53000000000003</v>
          </cell>
          <cell r="J82">
            <v>697.1</v>
          </cell>
        </row>
        <row r="83">
          <cell r="A83" t="str">
            <v>5.1.6.5</v>
          </cell>
          <cell r="B83" t="str">
            <v>Vigas   </v>
          </cell>
          <cell r="C83" t="str">
            <v>m³</v>
          </cell>
          <cell r="D83">
            <v>1.3</v>
          </cell>
          <cell r="E83">
            <v>840.17</v>
          </cell>
          <cell r="F83">
            <v>306.95</v>
          </cell>
          <cell r="G83">
            <v>1147.12</v>
          </cell>
          <cell r="H83">
            <v>1092.22</v>
          </cell>
          <cell r="I83">
            <v>399.03999999999996</v>
          </cell>
          <cell r="J83">
            <v>1491.26</v>
          </cell>
        </row>
        <row r="84">
          <cell r="G84">
            <v>0</v>
          </cell>
        </row>
        <row r="85">
          <cell r="A85" t="str">
            <v>06</v>
          </cell>
          <cell r="B85" t="str">
            <v>PAREDES E REVESTIMENTO</v>
          </cell>
          <cell r="G85">
            <v>0</v>
          </cell>
          <cell r="H85">
            <v>2122.0899999999997</v>
          </cell>
          <cell r="I85">
            <v>3413.3300000000004</v>
          </cell>
          <cell r="J85">
            <v>5535.420000000001</v>
          </cell>
          <cell r="K85">
            <v>2122.0899999999997</v>
          </cell>
          <cell r="L85">
            <v>3413.3300000000004</v>
          </cell>
          <cell r="M85">
            <v>5535.420000000001</v>
          </cell>
        </row>
        <row r="86">
          <cell r="A86" t="str">
            <v>6.1</v>
          </cell>
          <cell r="B86" t="str">
            <v>Fornecimento e execução de:</v>
          </cell>
          <cell r="G86">
            <v>0</v>
          </cell>
          <cell r="M86">
            <v>5535.42</v>
          </cell>
        </row>
        <row r="87">
          <cell r="A87" t="str">
            <v>6.1.1</v>
          </cell>
          <cell r="B87" t="str">
            <v>Impermeabilização com hidroasfalto 2 demãos (baldrame)</v>
          </cell>
          <cell r="C87" t="str">
            <v>m²</v>
          </cell>
          <cell r="D87">
            <v>4.32</v>
          </cell>
          <cell r="E87">
            <v>2.35</v>
          </cell>
          <cell r="F87">
            <v>3.88</v>
          </cell>
          <cell r="G87">
            <v>6.23</v>
          </cell>
          <cell r="H87">
            <v>10.15</v>
          </cell>
          <cell r="I87">
            <v>16.759999999999998</v>
          </cell>
          <cell r="J87">
            <v>26.91</v>
          </cell>
        </row>
        <row r="88">
          <cell r="A88" t="str">
            <v>6.1.2</v>
          </cell>
          <cell r="B88" t="str">
            <v>Alvenaria de tijolos 12x15x20 6FP (cutelo 12) assentado com argamasa pré-fabricada (paredes em geral e muro)</v>
          </cell>
          <cell r="C88" t="str">
            <v>m²</v>
          </cell>
          <cell r="D88">
            <v>51.3</v>
          </cell>
          <cell r="E88">
            <v>10.1</v>
          </cell>
          <cell r="F88">
            <v>16.15</v>
          </cell>
          <cell r="G88">
            <v>26.25</v>
          </cell>
          <cell r="H88">
            <v>518.13</v>
          </cell>
          <cell r="I88">
            <v>828.5000000000001</v>
          </cell>
          <cell r="J88">
            <v>1346.63</v>
          </cell>
        </row>
        <row r="89">
          <cell r="A89" t="str">
            <v>6.1.3</v>
          </cell>
          <cell r="B89" t="str">
            <v>Verga em concreto 12x12</v>
          </cell>
          <cell r="C89" t="str">
            <v>m</v>
          </cell>
          <cell r="D89">
            <v>4.3</v>
          </cell>
          <cell r="E89">
            <v>11.05</v>
          </cell>
          <cell r="F89">
            <v>4.19</v>
          </cell>
          <cell r="G89">
            <v>15.240000000000002</v>
          </cell>
          <cell r="H89">
            <v>47.52</v>
          </cell>
          <cell r="I89">
            <v>18.009999999999998</v>
          </cell>
          <cell r="J89">
            <v>65.53</v>
          </cell>
        </row>
        <row r="90">
          <cell r="A90" t="str">
            <v>6.1.4</v>
          </cell>
          <cell r="B90" t="str">
            <v>Contra-verga em concreto 12x12</v>
          </cell>
          <cell r="C90" t="str">
            <v>m</v>
          </cell>
          <cell r="D90">
            <v>6.3</v>
          </cell>
          <cell r="E90">
            <v>11.05</v>
          </cell>
          <cell r="F90">
            <v>4.19</v>
          </cell>
          <cell r="G90">
            <v>15.240000000000002</v>
          </cell>
          <cell r="H90">
            <v>69.62</v>
          </cell>
          <cell r="I90">
            <v>26.39</v>
          </cell>
          <cell r="J90">
            <v>96.01</v>
          </cell>
        </row>
        <row r="91">
          <cell r="A91" t="str">
            <v>6.1.5</v>
          </cell>
          <cell r="B91" t="str">
            <v>Chapisco  1:4 </v>
          </cell>
          <cell r="C91" t="str">
            <v>m²</v>
          </cell>
          <cell r="D91">
            <v>129.16</v>
          </cell>
          <cell r="E91">
            <v>1.47</v>
          </cell>
          <cell r="F91">
            <v>2.4</v>
          </cell>
          <cell r="G91">
            <v>3.87</v>
          </cell>
          <cell r="H91">
            <v>189.87</v>
          </cell>
          <cell r="I91">
            <v>309.98</v>
          </cell>
          <cell r="J91">
            <v>499.85</v>
          </cell>
        </row>
        <row r="92">
          <cell r="A92" t="str">
            <v>6.1.6</v>
          </cell>
          <cell r="B92" t="str">
            <v>Reboco massa única  (argamassa pré-fabricada + cimento) </v>
          </cell>
          <cell r="C92" t="str">
            <v>m²</v>
          </cell>
          <cell r="D92">
            <v>150.91</v>
          </cell>
          <cell r="E92">
            <v>2.33</v>
          </cell>
          <cell r="F92">
            <v>11.32</v>
          </cell>
          <cell r="G92">
            <v>13.65</v>
          </cell>
          <cell r="H92">
            <v>351.62</v>
          </cell>
          <cell r="I92">
            <v>1708.3000000000002</v>
          </cell>
          <cell r="J92">
            <v>2059.92</v>
          </cell>
        </row>
        <row r="93">
          <cell r="A93" t="str">
            <v>6.1.7</v>
          </cell>
          <cell r="B93" t="str">
            <v>Reparos de fissura com material elástico</v>
          </cell>
          <cell r="C93" t="str">
            <v>m</v>
          </cell>
          <cell r="D93">
            <v>10</v>
          </cell>
          <cell r="E93">
            <v>6.4</v>
          </cell>
          <cell r="F93">
            <v>3.8</v>
          </cell>
          <cell r="G93">
            <v>10.2</v>
          </cell>
          <cell r="H93">
            <v>64</v>
          </cell>
          <cell r="I93">
            <v>38</v>
          </cell>
          <cell r="J93">
            <v>102</v>
          </cell>
        </row>
        <row r="94">
          <cell r="A94" t="str">
            <v>6.1.8</v>
          </cell>
          <cell r="B94" t="str">
            <v>Reparo em rachadura com grampeamento muro</v>
          </cell>
          <cell r="C94" t="str">
            <v>m</v>
          </cell>
          <cell r="D94">
            <v>2</v>
          </cell>
          <cell r="E94">
            <v>15.03</v>
          </cell>
          <cell r="F94">
            <v>10.02</v>
          </cell>
          <cell r="G94">
            <v>25.049999999999997</v>
          </cell>
          <cell r="H94">
            <v>30.06</v>
          </cell>
          <cell r="I94">
            <v>20.040000000000003</v>
          </cell>
          <cell r="J94">
            <v>50.1</v>
          </cell>
        </row>
        <row r="95">
          <cell r="A95" t="str">
            <v>6.1.9</v>
          </cell>
          <cell r="B95" t="str">
            <v>Azulejo extra 20x20 branco com argamassa colante e rejunte</v>
          </cell>
          <cell r="C95" t="str">
            <v>m²</v>
          </cell>
          <cell r="D95">
            <v>36.94</v>
          </cell>
          <cell r="E95">
            <v>22.77</v>
          </cell>
          <cell r="F95">
            <v>12.11</v>
          </cell>
          <cell r="G95">
            <v>34.879999999999995</v>
          </cell>
          <cell r="H95">
            <v>841.12</v>
          </cell>
          <cell r="I95">
            <v>447.35</v>
          </cell>
          <cell r="J95">
            <v>1288.47</v>
          </cell>
        </row>
        <row r="96">
          <cell r="G96">
            <v>0</v>
          </cell>
        </row>
        <row r="97">
          <cell r="A97" t="str">
            <v>07</v>
          </cell>
          <cell r="B97" t="str">
            <v>COBERTURA</v>
          </cell>
          <cell r="G97">
            <v>0</v>
          </cell>
          <cell r="H97">
            <v>29421.989999999998</v>
          </cell>
          <cell r="I97">
            <v>14028.44</v>
          </cell>
          <cell r="J97">
            <v>43450.42999999999</v>
          </cell>
          <cell r="K97">
            <v>29421.989999999998</v>
          </cell>
          <cell r="L97">
            <v>14028.44</v>
          </cell>
          <cell r="M97">
            <v>43450.42999999999</v>
          </cell>
        </row>
        <row r="98">
          <cell r="A98" t="str">
            <v>7.1</v>
          </cell>
          <cell r="B98" t="str">
            <v>Fornecimento e execução de:</v>
          </cell>
          <cell r="G98">
            <v>0</v>
          </cell>
          <cell r="M98">
            <v>43450.43</v>
          </cell>
        </row>
        <row r="99">
          <cell r="A99" t="str">
            <v>7.1.1</v>
          </cell>
          <cell r="B99" t="str">
            <v>Estrutura metálica em treliça, perfil metálico e todos os acessórios necessários incluindo proteção contra corrosão.</v>
          </cell>
          <cell r="C99" t="str">
            <v>m²</v>
          </cell>
          <cell r="D99">
            <v>75.15</v>
          </cell>
          <cell r="E99">
            <v>53.87</v>
          </cell>
          <cell r="F99">
            <v>17.95</v>
          </cell>
          <cell r="G99">
            <v>71.82</v>
          </cell>
          <cell r="H99">
            <v>4048.33</v>
          </cell>
          <cell r="I99">
            <v>1348.9400000000005</v>
          </cell>
          <cell r="J99">
            <v>5397.27</v>
          </cell>
        </row>
        <row r="100">
          <cell r="A100" t="str">
            <v>7.1.2</v>
          </cell>
          <cell r="B100" t="str">
            <v>Estrutura de madeira de lei para suporte da telha fibrocimento sob laje inclinada</v>
          </cell>
          <cell r="C100" t="str">
            <v>m²</v>
          </cell>
          <cell r="D100">
            <v>420</v>
          </cell>
          <cell r="E100">
            <v>5.4</v>
          </cell>
          <cell r="F100">
            <v>3.69</v>
          </cell>
          <cell r="G100">
            <v>9.09</v>
          </cell>
          <cell r="H100">
            <v>2268</v>
          </cell>
          <cell r="I100">
            <v>1549.8000000000002</v>
          </cell>
          <cell r="J100">
            <v>3817.8</v>
          </cell>
        </row>
        <row r="101">
          <cell r="A101" t="str">
            <v>7.1.2</v>
          </cell>
          <cell r="B101" t="str">
            <v>Estrutura de madeira de lei para suporte  com telha fibrocimento para retificação da inclinação do telhado</v>
          </cell>
          <cell r="C101" t="str">
            <v>m²</v>
          </cell>
          <cell r="D101">
            <v>11.27</v>
          </cell>
          <cell r="E101">
            <v>18.01</v>
          </cell>
          <cell r="F101">
            <v>12.32</v>
          </cell>
          <cell r="G101">
            <v>30.330000000000002</v>
          </cell>
          <cell r="H101">
            <v>202.97</v>
          </cell>
          <cell r="I101">
            <v>138.85</v>
          </cell>
          <cell r="J101">
            <v>341.82</v>
          </cell>
        </row>
        <row r="102">
          <cell r="A102" t="str">
            <v>7.1.3</v>
          </cell>
          <cell r="B102" t="str">
            <v>Manta isolante 5mm com um lado refletivo incluindo estrutura sarrafada para apoio da manta</v>
          </cell>
          <cell r="C102" t="str">
            <v>m²</v>
          </cell>
          <cell r="D102">
            <v>495.15</v>
          </cell>
          <cell r="E102">
            <v>21.7</v>
          </cell>
          <cell r="F102">
            <v>12.11</v>
          </cell>
          <cell r="G102">
            <v>33.81</v>
          </cell>
          <cell r="H102">
            <v>10744.76</v>
          </cell>
          <cell r="I102">
            <v>5996.26</v>
          </cell>
          <cell r="J102">
            <v>16741.02</v>
          </cell>
        </row>
        <row r="103">
          <cell r="A103" t="str">
            <v>7.1.3</v>
          </cell>
          <cell r="B103" t="str">
            <v>Cobertura com telha fibrocimento 6mm (área de projeção)</v>
          </cell>
          <cell r="C103" t="str">
            <v>m²</v>
          </cell>
          <cell r="D103">
            <v>495.15</v>
          </cell>
          <cell r="E103">
            <v>16.3</v>
          </cell>
          <cell r="F103">
            <v>6.83</v>
          </cell>
          <cell r="G103">
            <v>23.130000000000003</v>
          </cell>
          <cell r="H103">
            <v>8070.95</v>
          </cell>
          <cell r="I103">
            <v>3381.87</v>
          </cell>
          <cell r="J103">
            <v>11452.82</v>
          </cell>
        </row>
        <row r="104">
          <cell r="A104" t="str">
            <v>7.1.5</v>
          </cell>
          <cell r="B104" t="str">
            <v>Forro de PVC folha dupla 20cm incluindo estrutura</v>
          </cell>
          <cell r="C104" t="str">
            <v>m</v>
          </cell>
          <cell r="D104">
            <v>61.79</v>
          </cell>
          <cell r="E104">
            <v>22.84</v>
          </cell>
          <cell r="F104">
            <v>7.59</v>
          </cell>
          <cell r="G104">
            <v>30.43</v>
          </cell>
          <cell r="H104">
            <v>1411.28</v>
          </cell>
          <cell r="I104">
            <v>468.99</v>
          </cell>
          <cell r="J104">
            <v>1880.27</v>
          </cell>
        </row>
        <row r="105">
          <cell r="A105" t="str">
            <v>7.1.6</v>
          </cell>
          <cell r="B105" t="str">
            <v>Calha pluvial beiral em alumínio cf. projeto</v>
          </cell>
          <cell r="C105" t="str">
            <v>m</v>
          </cell>
          <cell r="D105">
            <v>60</v>
          </cell>
          <cell r="E105">
            <v>23.68</v>
          </cell>
          <cell r="F105">
            <v>8.82</v>
          </cell>
          <cell r="G105">
            <v>32.5</v>
          </cell>
          <cell r="H105">
            <v>1420.8</v>
          </cell>
          <cell r="I105">
            <v>529.2</v>
          </cell>
          <cell r="J105">
            <v>1950</v>
          </cell>
        </row>
        <row r="106">
          <cell r="A106" t="str">
            <v>7.1.7</v>
          </cell>
          <cell r="B106" t="str">
            <v>Condutor em alumínio de sobrepor  para captação das águas pluviais  cf projeto</v>
          </cell>
          <cell r="C106" t="str">
            <v>m</v>
          </cell>
          <cell r="D106">
            <v>31.5</v>
          </cell>
          <cell r="E106">
            <v>16.07</v>
          </cell>
          <cell r="F106">
            <v>3.77</v>
          </cell>
          <cell r="G106">
            <v>19.84</v>
          </cell>
          <cell r="H106">
            <v>506.21</v>
          </cell>
          <cell r="I106">
            <v>118.75000000000006</v>
          </cell>
          <cell r="J106">
            <v>624.96</v>
          </cell>
        </row>
        <row r="107">
          <cell r="A107" t="str">
            <v>7.1.7</v>
          </cell>
          <cell r="B107" t="str">
            <v>Condutor pluvial em PVC 100mm (vertical 3,00m e horizontal 10,00m) incluindo mucheta para proteção e revestimento. (Pátio coberto ampliado)</v>
          </cell>
          <cell r="C107" t="str">
            <v>pt</v>
          </cell>
          <cell r="D107">
            <v>2</v>
          </cell>
          <cell r="E107">
            <v>122.14</v>
          </cell>
          <cell r="F107">
            <v>157.5</v>
          </cell>
          <cell r="G107">
            <v>279.64</v>
          </cell>
          <cell r="H107">
            <v>244.28</v>
          </cell>
          <cell r="I107">
            <v>315</v>
          </cell>
          <cell r="J107">
            <v>559.28</v>
          </cell>
        </row>
        <row r="108">
          <cell r="A108" t="str">
            <v>7.1.8</v>
          </cell>
          <cell r="B108" t="str">
            <v>Calha moldada no local em fibra conforme projeto </v>
          </cell>
          <cell r="C108" t="str">
            <v>m²</v>
          </cell>
          <cell r="D108">
            <v>9.6</v>
          </cell>
          <cell r="E108">
            <v>38.63</v>
          </cell>
          <cell r="F108">
            <v>3.86</v>
          </cell>
          <cell r="G108">
            <v>42.49</v>
          </cell>
          <cell r="H108">
            <v>370.85</v>
          </cell>
          <cell r="I108">
            <v>37.049999999999955</v>
          </cell>
          <cell r="J108">
            <v>407.9</v>
          </cell>
        </row>
        <row r="109">
          <cell r="A109" t="str">
            <v>7.1.9</v>
          </cell>
          <cell r="B109" t="str">
            <v>Rufo em concreto fixado na parede cf projeto</v>
          </cell>
          <cell r="C109" t="str">
            <v>m</v>
          </cell>
          <cell r="D109">
            <v>9</v>
          </cell>
          <cell r="E109">
            <v>14.84</v>
          </cell>
          <cell r="F109">
            <v>15.97</v>
          </cell>
          <cell r="G109">
            <v>30.810000000000002</v>
          </cell>
          <cell r="H109">
            <v>133.56</v>
          </cell>
          <cell r="I109">
            <v>143.73000000000002</v>
          </cell>
          <cell r="J109">
            <v>277.29</v>
          </cell>
        </row>
        <row r="111">
          <cell r="A111" t="str">
            <v>08</v>
          </cell>
          <cell r="B111" t="str">
            <v>ESQUADRIAS</v>
          </cell>
          <cell r="G111">
            <v>0</v>
          </cell>
          <cell r="H111">
            <v>1724.3199999999997</v>
          </cell>
          <cell r="I111">
            <v>1057.7199999999998</v>
          </cell>
          <cell r="J111">
            <v>2782.04</v>
          </cell>
          <cell r="K111">
            <v>1724.3199999999997</v>
          </cell>
          <cell r="L111">
            <v>1057.7199999999998</v>
          </cell>
          <cell r="M111">
            <v>2782.04</v>
          </cell>
        </row>
        <row r="112">
          <cell r="A112" t="str">
            <v>8.1</v>
          </cell>
          <cell r="B112" t="str">
            <v>Fornecimento e execução de:</v>
          </cell>
          <cell r="G112">
            <v>0</v>
          </cell>
          <cell r="M112">
            <v>2782.0399999999995</v>
          </cell>
        </row>
        <row r="113">
          <cell r="A113" t="str">
            <v>8.1.1</v>
          </cell>
          <cell r="B113" t="str">
            <v>Esquadrias de alumínio (linha suprema) incluindo contra-marco </v>
          </cell>
        </row>
        <row r="114">
          <cell r="A114" t="str">
            <v>8.1.1.1</v>
          </cell>
          <cell r="B114" t="str">
            <v>J2 - 150 x 70 6 folhas basculantes</v>
          </cell>
          <cell r="C114" t="str">
            <v>un</v>
          </cell>
          <cell r="D114">
            <v>1</v>
          </cell>
          <cell r="E114">
            <v>269.56649999999996</v>
          </cell>
          <cell r="F114">
            <v>102.2175</v>
          </cell>
          <cell r="G114">
            <v>371.784</v>
          </cell>
          <cell r="H114">
            <v>269.57</v>
          </cell>
          <cell r="I114">
            <v>102.20999999999998</v>
          </cell>
          <cell r="J114">
            <v>371.78</v>
          </cell>
        </row>
        <row r="115">
          <cell r="A115" t="str">
            <v>8.1.1.2</v>
          </cell>
          <cell r="B115" t="str">
            <v>J - 180 x 120 passa prato com balcão de granito</v>
          </cell>
          <cell r="C115" t="str">
            <v>un</v>
          </cell>
          <cell r="D115">
            <v>1</v>
          </cell>
          <cell r="E115">
            <v>662.54</v>
          </cell>
          <cell r="F115">
            <v>210.276</v>
          </cell>
          <cell r="G115">
            <v>872.816</v>
          </cell>
          <cell r="H115">
            <v>662.54</v>
          </cell>
          <cell r="I115">
            <v>210.2800000000001</v>
          </cell>
          <cell r="J115">
            <v>872.82</v>
          </cell>
        </row>
        <row r="116">
          <cell r="A116" t="str">
            <v>8.1.1.3</v>
          </cell>
          <cell r="B116" t="str">
            <v>J4 - 120 x 60 fixa</v>
          </cell>
          <cell r="C116" t="str">
            <v>un</v>
          </cell>
          <cell r="D116">
            <v>2</v>
          </cell>
          <cell r="E116">
            <v>184.84560000000002</v>
          </cell>
          <cell r="F116">
            <v>70.092</v>
          </cell>
          <cell r="G116">
            <v>254.93760000000003</v>
          </cell>
          <cell r="H116">
            <v>369.69</v>
          </cell>
          <cell r="I116">
            <v>140.19</v>
          </cell>
          <cell r="J116">
            <v>509.88</v>
          </cell>
        </row>
        <row r="117">
          <cell r="A117" t="str">
            <v>8.1.2</v>
          </cell>
          <cell r="B117" t="str">
            <v>Instalação de porta com aproveitamento do material removido incluindo instalação da forra e aproveitamento das ferragens</v>
          </cell>
          <cell r="C117" t="str">
            <v>un</v>
          </cell>
          <cell r="D117">
            <v>4</v>
          </cell>
          <cell r="E117">
            <v>9.44</v>
          </cell>
          <cell r="F117">
            <v>41.07</v>
          </cell>
          <cell r="G117">
            <v>50.51</v>
          </cell>
          <cell r="H117">
            <v>37.76</v>
          </cell>
          <cell r="I117">
            <v>164.28</v>
          </cell>
          <cell r="J117">
            <v>202.04</v>
          </cell>
        </row>
        <row r="118">
          <cell r="A118" t="str">
            <v>8.1.3</v>
          </cell>
          <cell r="B118" t="str">
            <v>Instalação de esquadrias de alumínio (reaproveitamento) incluindo o fornecimento do novo contra-marco em alumínio:</v>
          </cell>
          <cell r="G118">
            <v>0</v>
          </cell>
          <cell r="H118">
            <v>0</v>
          </cell>
          <cell r="I118">
            <v>0</v>
          </cell>
          <cell r="J118">
            <v>0</v>
          </cell>
        </row>
        <row r="119">
          <cell r="A119" t="str">
            <v>8.1.3.1</v>
          </cell>
          <cell r="B119" t="str">
            <v>Janela 90x60 despensa</v>
          </cell>
          <cell r="C119" t="str">
            <v>un</v>
          </cell>
          <cell r="D119">
            <v>1</v>
          </cell>
          <cell r="E119">
            <v>19.05</v>
          </cell>
          <cell r="F119">
            <v>9.56</v>
          </cell>
          <cell r="G119">
            <v>28.61</v>
          </cell>
          <cell r="H119">
            <v>19.05</v>
          </cell>
          <cell r="I119">
            <v>9.559999999999999</v>
          </cell>
          <cell r="J119">
            <v>28.61</v>
          </cell>
        </row>
        <row r="120">
          <cell r="A120" t="str">
            <v>8.1.3.2</v>
          </cell>
          <cell r="B120" t="str">
            <v>Janela 180x90 sala professores</v>
          </cell>
          <cell r="C120" t="str">
            <v>un</v>
          </cell>
          <cell r="D120">
            <v>1</v>
          </cell>
          <cell r="E120">
            <v>34.29</v>
          </cell>
          <cell r="F120">
            <v>13.2</v>
          </cell>
          <cell r="G120">
            <v>47.489999999999995</v>
          </cell>
          <cell r="H120">
            <v>34.29</v>
          </cell>
          <cell r="I120">
            <v>13.200000000000003</v>
          </cell>
          <cell r="J120">
            <v>47.49</v>
          </cell>
        </row>
        <row r="121">
          <cell r="A121" t="str">
            <v>8.1.3.3</v>
          </cell>
          <cell r="B121" t="str">
            <v>Janela 180x150 pátio coberto</v>
          </cell>
          <cell r="C121" t="str">
            <v>un</v>
          </cell>
          <cell r="D121">
            <v>2</v>
          </cell>
          <cell r="E121">
            <v>41.91</v>
          </cell>
          <cell r="F121">
            <v>15.03</v>
          </cell>
          <cell r="G121">
            <v>56.94</v>
          </cell>
          <cell r="H121">
            <v>83.82</v>
          </cell>
          <cell r="I121">
            <v>30.060000000000002</v>
          </cell>
          <cell r="J121">
            <v>113.88</v>
          </cell>
        </row>
        <row r="122">
          <cell r="A122" t="str">
            <v>8.1.3.4</v>
          </cell>
          <cell r="B122" t="str">
            <v>Porta alumínio 180x210 patio coberto</v>
          </cell>
          <cell r="C122" t="str">
            <v>un</v>
          </cell>
          <cell r="D122">
            <v>1</v>
          </cell>
          <cell r="E122">
            <v>49.53</v>
          </cell>
          <cell r="F122">
            <v>16.85</v>
          </cell>
          <cell r="G122">
            <v>66.38</v>
          </cell>
          <cell r="H122">
            <v>49.53</v>
          </cell>
          <cell r="I122">
            <v>16.849999999999994</v>
          </cell>
          <cell r="J122">
            <v>66.38</v>
          </cell>
        </row>
        <row r="123">
          <cell r="A123" t="str">
            <v>8.1.4</v>
          </cell>
          <cell r="B123" t="str">
            <v>Vidro liso 4mm   </v>
          </cell>
          <cell r="C123" t="str">
            <v>m²</v>
          </cell>
          <cell r="D123">
            <v>1.44</v>
          </cell>
          <cell r="E123">
            <v>44.83</v>
          </cell>
          <cell r="F123">
            <v>5.57</v>
          </cell>
          <cell r="G123">
            <v>279.7</v>
          </cell>
          <cell r="H123">
            <v>64.56</v>
          </cell>
          <cell r="I123">
            <v>338.21</v>
          </cell>
          <cell r="J123">
            <v>402.77</v>
          </cell>
        </row>
        <row r="124">
          <cell r="A124" t="str">
            <v>8.1.5</v>
          </cell>
          <cell r="B124" t="str">
            <v>Vidro canelado</v>
          </cell>
          <cell r="C124" t="str">
            <v>m²</v>
          </cell>
          <cell r="D124">
            <v>3.21</v>
          </cell>
          <cell r="E124">
            <v>30.69</v>
          </cell>
          <cell r="F124">
            <v>5.57</v>
          </cell>
          <cell r="G124">
            <v>36.260000000000005</v>
          </cell>
          <cell r="H124">
            <v>98.51</v>
          </cell>
          <cell r="I124">
            <v>17.879999999999995</v>
          </cell>
          <cell r="J124">
            <v>116.39</v>
          </cell>
        </row>
        <row r="125">
          <cell r="A125" t="str">
            <v>8.1.6</v>
          </cell>
          <cell r="B125" t="str">
            <v>Vista de madeira de lei 7cm</v>
          </cell>
          <cell r="C125" t="str">
            <v>m</v>
          </cell>
          <cell r="D125">
            <v>10</v>
          </cell>
          <cell r="E125">
            <v>3.5</v>
          </cell>
          <cell r="F125">
            <v>1.5</v>
          </cell>
          <cell r="G125">
            <v>5</v>
          </cell>
          <cell r="H125">
            <v>35</v>
          </cell>
          <cell r="I125">
            <v>15</v>
          </cell>
          <cell r="J125">
            <v>50</v>
          </cell>
        </row>
        <row r="126">
          <cell r="G126">
            <v>0</v>
          </cell>
        </row>
        <row r="127">
          <cell r="A127" t="str">
            <v>09</v>
          </cell>
          <cell r="B127" t="str">
            <v>PISO E REVESTIMENTO</v>
          </cell>
          <cell r="G127">
            <v>0</v>
          </cell>
          <cell r="H127">
            <v>5560.780000000001</v>
          </cell>
          <cell r="I127">
            <v>2482.5599999999995</v>
          </cell>
          <cell r="J127">
            <v>8043.339999999999</v>
          </cell>
          <cell r="K127">
            <v>5560.780000000001</v>
          </cell>
          <cell r="L127">
            <v>2482.5599999999995</v>
          </cell>
          <cell r="M127">
            <v>8043.339999999999</v>
          </cell>
        </row>
        <row r="128">
          <cell r="A128" t="str">
            <v>9.1</v>
          </cell>
          <cell r="B128" t="str">
            <v>Fornecimento e execução de:</v>
          </cell>
          <cell r="G128">
            <v>0</v>
          </cell>
          <cell r="M128">
            <v>8043.34</v>
          </cell>
        </row>
        <row r="129">
          <cell r="A129" t="str">
            <v>9.1.1</v>
          </cell>
          <cell r="B129" t="str">
            <v>Aterro 1ª categoria espalhado e compactado</v>
          </cell>
          <cell r="C129" t="str">
            <v>m³</v>
          </cell>
          <cell r="D129">
            <v>12.02</v>
          </cell>
          <cell r="E129">
            <v>19.28</v>
          </cell>
          <cell r="F129">
            <v>1.4</v>
          </cell>
          <cell r="G129">
            <v>20.68</v>
          </cell>
          <cell r="H129">
            <v>231.75</v>
          </cell>
          <cell r="I129">
            <v>16.819999999999993</v>
          </cell>
          <cell r="J129">
            <v>248.57</v>
          </cell>
        </row>
        <row r="130">
          <cell r="A130" t="str">
            <v>9.1.2</v>
          </cell>
          <cell r="B130" t="str">
            <v>Lastro de brita 2 e=5cm</v>
          </cell>
          <cell r="C130" t="str">
            <v>m³</v>
          </cell>
          <cell r="D130">
            <v>6.01</v>
          </cell>
          <cell r="E130">
            <v>48.93</v>
          </cell>
          <cell r="F130">
            <v>11.9</v>
          </cell>
          <cell r="G130">
            <v>60.83</v>
          </cell>
          <cell r="H130">
            <v>294.07</v>
          </cell>
          <cell r="I130">
            <v>71.51999999999998</v>
          </cell>
          <cell r="J130">
            <v>365.59</v>
          </cell>
        </row>
        <row r="131">
          <cell r="A131" t="str">
            <v>9.1.3</v>
          </cell>
          <cell r="B131" t="str">
            <v>Contrapiso em concreto usinado armado fck20MPa e=10cm </v>
          </cell>
          <cell r="C131" t="str">
            <v>m²</v>
          </cell>
          <cell r="D131">
            <v>60.12</v>
          </cell>
          <cell r="E131">
            <v>29.56</v>
          </cell>
          <cell r="F131">
            <v>7.76</v>
          </cell>
          <cell r="G131">
            <v>37.32</v>
          </cell>
          <cell r="H131">
            <v>1777.15</v>
          </cell>
          <cell r="I131">
            <v>466.52999999999975</v>
          </cell>
          <cell r="J131">
            <v>2243.68</v>
          </cell>
        </row>
        <row r="132">
          <cell r="A132" t="str">
            <v>9.1.4</v>
          </cell>
          <cell r="B132" t="str">
            <v>Concreto para enchimento piso lavanderia e wc +/- 5cm</v>
          </cell>
          <cell r="C132" t="str">
            <v>m²</v>
          </cell>
          <cell r="D132">
            <v>10.05</v>
          </cell>
          <cell r="E132">
            <v>11.67</v>
          </cell>
          <cell r="F132">
            <v>5.74</v>
          </cell>
          <cell r="G132">
            <v>17.41</v>
          </cell>
          <cell r="H132">
            <v>117.28</v>
          </cell>
          <cell r="I132">
            <v>57.69</v>
          </cell>
          <cell r="J132">
            <v>174.97</v>
          </cell>
        </row>
        <row r="133">
          <cell r="A133" t="str">
            <v>9.1.5</v>
          </cell>
          <cell r="B133" t="str">
            <v>Regularização e=3cm c/ argamassa  de cimento e areia  traço 1:4 para assentamento de piso cerâmco</v>
          </cell>
          <cell r="C133" t="str">
            <v>m²</v>
          </cell>
          <cell r="D133">
            <v>70.17</v>
          </cell>
          <cell r="E133">
            <v>6.27</v>
          </cell>
          <cell r="F133">
            <v>6.08</v>
          </cell>
          <cell r="G133">
            <v>12.35</v>
          </cell>
          <cell r="H133">
            <v>439.97</v>
          </cell>
          <cell r="I133">
            <v>426.63</v>
          </cell>
          <cell r="J133">
            <v>866.6</v>
          </cell>
        </row>
        <row r="134">
          <cell r="A134" t="str">
            <v>9.1.6</v>
          </cell>
          <cell r="B134" t="str">
            <v>Soleira de granito</v>
          </cell>
          <cell r="C134" t="str">
            <v>m</v>
          </cell>
          <cell r="D134">
            <v>3.4</v>
          </cell>
          <cell r="E134">
            <v>38.5</v>
          </cell>
          <cell r="F134">
            <v>16.5</v>
          </cell>
          <cell r="G134">
            <v>55</v>
          </cell>
          <cell r="H134">
            <v>130.9</v>
          </cell>
          <cell r="I134">
            <v>56.099999999999994</v>
          </cell>
          <cell r="J134">
            <v>187</v>
          </cell>
        </row>
        <row r="135">
          <cell r="A135" t="str">
            <v>9.1.7</v>
          </cell>
          <cell r="B135" t="str">
            <v>Piso cerâmico extra 30x30 PEI-5 antiderrapante  coef. de atrito molhado &gt; 0,4 na cor marfim ou almond, assentado com argamassa colante pré-fabricada incluindo rejunte industrializado para áreas molhadas, externas e circulação. </v>
          </cell>
          <cell r="C135" t="str">
            <v>m²</v>
          </cell>
          <cell r="D135">
            <v>36.35</v>
          </cell>
          <cell r="E135">
            <v>22.19</v>
          </cell>
          <cell r="F135">
            <v>12.19</v>
          </cell>
          <cell r="G135">
            <v>34.38</v>
          </cell>
          <cell r="H135">
            <v>806.61</v>
          </cell>
          <cell r="I135">
            <v>443.1</v>
          </cell>
          <cell r="J135">
            <v>1249.71</v>
          </cell>
        </row>
        <row r="136">
          <cell r="A136" t="str">
            <v>9.1.8</v>
          </cell>
          <cell r="B136" t="str">
            <v>Piso cerâmico extra 30x30 PEI-5  antiderrapante na cor marfim ou almond, assentado com argamassa colante pré-fabricada incluindo rejunte industrializado para áreas internas </v>
          </cell>
          <cell r="C136" t="str">
            <v>m²</v>
          </cell>
          <cell r="D136">
            <v>71.33</v>
          </cell>
          <cell r="E136">
            <v>22.19</v>
          </cell>
          <cell r="F136">
            <v>12.19</v>
          </cell>
          <cell r="G136">
            <v>34.38</v>
          </cell>
          <cell r="H136">
            <v>1582.81</v>
          </cell>
          <cell r="I136">
            <v>869.52</v>
          </cell>
          <cell r="J136">
            <v>2452.33</v>
          </cell>
        </row>
        <row r="137">
          <cell r="A137" t="str">
            <v>9.1.9</v>
          </cell>
          <cell r="B137" t="str">
            <v>Rodapé  cerâmico (modelo piso cerâmico) assentado com argamassa colante pré-fabricada incluindo rejunte industrializado </v>
          </cell>
          <cell r="C137" t="str">
            <v>m</v>
          </cell>
          <cell r="D137">
            <v>35.55</v>
          </cell>
          <cell r="E137">
            <v>5.07</v>
          </cell>
          <cell r="F137">
            <v>2.1</v>
          </cell>
          <cell r="G137">
            <v>7.17</v>
          </cell>
          <cell r="H137">
            <v>180.24</v>
          </cell>
          <cell r="I137">
            <v>74.64999999999998</v>
          </cell>
          <cell r="J137">
            <v>254.89</v>
          </cell>
        </row>
        <row r="138">
          <cell r="G138">
            <v>0</v>
          </cell>
        </row>
        <row r="139">
          <cell r="A139" t="str">
            <v>10</v>
          </cell>
          <cell r="B139" t="str">
            <v>APRELHOS SANITÁRIO E METAIS</v>
          </cell>
          <cell r="G139">
            <v>0</v>
          </cell>
          <cell r="H139">
            <v>17862.54</v>
          </cell>
          <cell r="I139">
            <v>1498.5000000000007</v>
          </cell>
          <cell r="J139">
            <v>19361.039999999997</v>
          </cell>
          <cell r="K139">
            <v>17862.54</v>
          </cell>
          <cell r="L139">
            <v>1498.5000000000007</v>
          </cell>
          <cell r="M139">
            <v>19361.039999999997</v>
          </cell>
        </row>
        <row r="140">
          <cell r="A140" t="str">
            <v>10.1</v>
          </cell>
          <cell r="B140" t="str">
            <v>Fornecimento e execução de:</v>
          </cell>
          <cell r="G140">
            <v>0</v>
          </cell>
          <cell r="M140">
            <v>19361.04</v>
          </cell>
        </row>
        <row r="141">
          <cell r="A141" t="str">
            <v>10.1.1</v>
          </cell>
          <cell r="B141" t="str">
            <v>Vaso sanitário branco infantil com assento</v>
          </cell>
          <cell r="C141" t="str">
            <v>un</v>
          </cell>
          <cell r="D141">
            <v>10</v>
          </cell>
          <cell r="E141">
            <v>118.46</v>
          </cell>
          <cell r="F141">
            <v>36.33</v>
          </cell>
          <cell r="G141">
            <v>154.79</v>
          </cell>
          <cell r="H141">
            <v>1184.6</v>
          </cell>
          <cell r="I141">
            <v>363.3000000000002</v>
          </cell>
          <cell r="J141">
            <v>1547.9</v>
          </cell>
        </row>
        <row r="142">
          <cell r="A142" t="str">
            <v>10.1.2</v>
          </cell>
          <cell r="B142" t="str">
            <v>lavatório de louça com coluna (615x495x820)mm</v>
          </cell>
          <cell r="C142" t="str">
            <v>un</v>
          </cell>
          <cell r="D142">
            <v>1</v>
          </cell>
          <cell r="E142">
            <v>102.73</v>
          </cell>
          <cell r="F142">
            <v>40.37</v>
          </cell>
          <cell r="G142">
            <v>143.1</v>
          </cell>
          <cell r="H142">
            <v>102.73</v>
          </cell>
          <cell r="I142">
            <v>40.36999999999999</v>
          </cell>
          <cell r="J142">
            <v>143.1</v>
          </cell>
        </row>
        <row r="143">
          <cell r="A143" t="str">
            <v>10.1.3</v>
          </cell>
          <cell r="B143" t="str">
            <v>Bancada  tampo em granito (mel) (200x40) c/ apoio em alvenaria para lavatório, incluindo 3 cubas de louça (infantil)</v>
          </cell>
          <cell r="C143" t="str">
            <v>un</v>
          </cell>
          <cell r="D143">
            <v>1</v>
          </cell>
          <cell r="E143">
            <v>420</v>
          </cell>
          <cell r="F143">
            <v>140</v>
          </cell>
          <cell r="G143">
            <v>560</v>
          </cell>
          <cell r="H143">
            <v>420</v>
          </cell>
          <cell r="I143">
            <v>140</v>
          </cell>
          <cell r="J143">
            <v>560</v>
          </cell>
        </row>
        <row r="144">
          <cell r="A144" t="str">
            <v>10.1.4</v>
          </cell>
          <cell r="B144" t="str">
            <v>Bancada  tampo em granito (mel) (250x40) c/ apoio em alvenaria para lavatório, incluindo 4 cubas de louça (infantil)</v>
          </cell>
          <cell r="C144" t="str">
            <v>un</v>
          </cell>
          <cell r="D144">
            <v>2</v>
          </cell>
          <cell r="E144">
            <v>525</v>
          </cell>
          <cell r="F144">
            <v>175</v>
          </cell>
          <cell r="G144">
            <v>700</v>
          </cell>
          <cell r="H144">
            <v>1050</v>
          </cell>
          <cell r="I144">
            <v>350</v>
          </cell>
          <cell r="J144">
            <v>1400</v>
          </cell>
        </row>
        <row r="145">
          <cell r="A145" t="str">
            <v>10.1.5</v>
          </cell>
          <cell r="B145" t="str">
            <v>Bancada  tampo em granito (mel) (180x100) c/ apoio em alvenaria para banheira, incluindo banheira  fibra de vidro (65x95x25), sóculo para apoio da banheira, prateleiras de madeira interna e portas </v>
          </cell>
          <cell r="C145" t="str">
            <v>un</v>
          </cell>
          <cell r="D145">
            <v>2</v>
          </cell>
          <cell r="E145">
            <v>1104</v>
          </cell>
          <cell r="F145">
            <v>97.5</v>
          </cell>
          <cell r="G145">
            <v>1201.5</v>
          </cell>
          <cell r="H145">
            <v>2208</v>
          </cell>
          <cell r="I145">
            <v>195</v>
          </cell>
          <cell r="J145">
            <v>2403</v>
          </cell>
        </row>
        <row r="146">
          <cell r="A146" t="str">
            <v>10.1.6</v>
          </cell>
          <cell r="B146" t="str">
            <v>Bancada  tampo em granito (mel) (180x100) c/ apoio em alvenaria para banheira, incluindo banheira  fibra de vidro (65x95x40), sóculo para apoio da banheira, prateleiras de madeira interna e portas </v>
          </cell>
          <cell r="C146" t="str">
            <v>un</v>
          </cell>
          <cell r="D146">
            <v>2</v>
          </cell>
          <cell r="E146">
            <v>1214.4</v>
          </cell>
          <cell r="F146">
            <v>109</v>
          </cell>
          <cell r="G146">
            <v>1323.4</v>
          </cell>
          <cell r="H146">
            <v>2428.8</v>
          </cell>
          <cell r="I146">
            <v>218</v>
          </cell>
          <cell r="J146">
            <v>2646.8</v>
          </cell>
        </row>
        <row r="147">
          <cell r="A147" t="str">
            <v>10.1.7</v>
          </cell>
          <cell r="B147" t="str">
            <v>Bóx de acrílico 3 portas de correr de (60x180) conforme projeto</v>
          </cell>
          <cell r="C147" t="str">
            <v>un</v>
          </cell>
          <cell r="D147">
            <v>1</v>
          </cell>
          <cell r="E147">
            <v>425.97</v>
          </cell>
          <cell r="F147">
            <v>1.56</v>
          </cell>
          <cell r="G147">
            <v>427.53000000000003</v>
          </cell>
          <cell r="H147">
            <v>425.97</v>
          </cell>
          <cell r="I147">
            <v>1.5599999999999454</v>
          </cell>
          <cell r="J147">
            <v>427.53</v>
          </cell>
        </row>
        <row r="148">
          <cell r="A148" t="str">
            <v>10.1.8</v>
          </cell>
          <cell r="B148" t="str">
            <v>Chuveiro elétrico tipo ducha articulada  (com opção fixo (chuveiro) ou articulada (ducha)) (mínimo 5.000W) (para WC infantil e Banheira)</v>
          </cell>
          <cell r="C148" t="str">
            <v>un</v>
          </cell>
          <cell r="D148">
            <v>2</v>
          </cell>
          <cell r="E148">
            <v>106.76</v>
          </cell>
          <cell r="F148">
            <v>3.81</v>
          </cell>
          <cell r="G148">
            <v>110.57000000000001</v>
          </cell>
          <cell r="H148">
            <v>213.52</v>
          </cell>
          <cell r="I148">
            <v>7.619999999999976</v>
          </cell>
          <cell r="J148">
            <v>221.14</v>
          </cell>
        </row>
        <row r="149">
          <cell r="A149" t="str">
            <v>10.1.9</v>
          </cell>
          <cell r="B149" t="str">
            <v>Reparos gerais em lavatório coletivo</v>
          </cell>
          <cell r="C149" t="str">
            <v>un</v>
          </cell>
          <cell r="D149">
            <v>2</v>
          </cell>
          <cell r="E149">
            <v>11.09</v>
          </cell>
          <cell r="F149">
            <v>12.19</v>
          </cell>
          <cell r="G149">
            <v>23.28</v>
          </cell>
          <cell r="H149">
            <v>22.18</v>
          </cell>
          <cell r="I149">
            <v>24.380000000000003</v>
          </cell>
          <cell r="J149">
            <v>46.56</v>
          </cell>
        </row>
        <row r="150">
          <cell r="A150" t="str">
            <v>10.1.10</v>
          </cell>
          <cell r="B150" t="str">
            <v>Papeleira de louça</v>
          </cell>
          <cell r="C150" t="str">
            <v>un</v>
          </cell>
          <cell r="D150">
            <v>1</v>
          </cell>
          <cell r="E150">
            <v>9.87</v>
          </cell>
          <cell r="F150">
            <v>10.08</v>
          </cell>
          <cell r="G150">
            <v>19.95</v>
          </cell>
          <cell r="H150">
            <v>9.87</v>
          </cell>
          <cell r="I150">
            <v>10.08</v>
          </cell>
          <cell r="J150">
            <v>19.95</v>
          </cell>
        </row>
        <row r="151">
          <cell r="A151" t="str">
            <v>10.1.11</v>
          </cell>
          <cell r="B151" t="str">
            <v>Toalheiro de plástico super resistente na cor branca com papel toalha de 3 dobras</v>
          </cell>
          <cell r="C151" t="str">
            <v>un</v>
          </cell>
          <cell r="D151">
            <v>1</v>
          </cell>
          <cell r="E151">
            <v>32.97</v>
          </cell>
          <cell r="F151">
            <v>3.18</v>
          </cell>
          <cell r="G151">
            <v>36.15</v>
          </cell>
          <cell r="H151">
            <v>32.97</v>
          </cell>
          <cell r="I151">
            <v>3.1799999999999997</v>
          </cell>
          <cell r="J151">
            <v>36.15</v>
          </cell>
        </row>
        <row r="152">
          <cell r="A152" t="str">
            <v>10.1.12</v>
          </cell>
          <cell r="B152" t="str">
            <v>Saboneteira de plástico super resistente na cor branca com refil de 800 ml</v>
          </cell>
          <cell r="C152" t="str">
            <v>un</v>
          </cell>
          <cell r="D152">
            <v>1</v>
          </cell>
          <cell r="E152">
            <v>32.97</v>
          </cell>
          <cell r="F152">
            <v>3.18</v>
          </cell>
          <cell r="G152">
            <v>36.15</v>
          </cell>
          <cell r="H152">
            <v>32.97</v>
          </cell>
          <cell r="I152">
            <v>3.1799999999999997</v>
          </cell>
          <cell r="J152">
            <v>36.15</v>
          </cell>
        </row>
        <row r="153">
          <cell r="A153" t="str">
            <v>10.1.13</v>
          </cell>
          <cell r="B153" t="str">
            <v>Torneira metálica com acionamento hidromecânico com leve pressão manual e fechamento automático de mesa (125mm) eixo inclinado classe de pressão 2a10mca - baixa pressão</v>
          </cell>
          <cell r="C153" t="str">
            <v>un</v>
          </cell>
          <cell r="D153">
            <v>1</v>
          </cell>
          <cell r="E153">
            <v>243.8</v>
          </cell>
          <cell r="F153">
            <v>2.8</v>
          </cell>
          <cell r="G153">
            <v>246.60000000000002</v>
          </cell>
          <cell r="H153">
            <v>243.8</v>
          </cell>
          <cell r="I153">
            <v>2.799999999999983</v>
          </cell>
          <cell r="J153">
            <v>246.6</v>
          </cell>
        </row>
        <row r="154">
          <cell r="A154" t="str">
            <v>10.1.14</v>
          </cell>
          <cell r="B154" t="str">
            <v>Torneira metálica longa para tanque </v>
          </cell>
          <cell r="C154" t="str">
            <v>un</v>
          </cell>
          <cell r="D154">
            <v>2</v>
          </cell>
          <cell r="E154">
            <v>33.79</v>
          </cell>
          <cell r="F154">
            <v>1.4</v>
          </cell>
          <cell r="G154">
            <v>35.19</v>
          </cell>
          <cell r="H154">
            <v>67.58</v>
          </cell>
          <cell r="I154">
            <v>2.799999999999997</v>
          </cell>
          <cell r="J154">
            <v>70.38</v>
          </cell>
        </row>
        <row r="155">
          <cell r="A155" t="str">
            <v>10.1.15</v>
          </cell>
          <cell r="B155" t="str">
            <v>Torneira metálica longa para lavatório coletivo</v>
          </cell>
          <cell r="C155" t="str">
            <v>un</v>
          </cell>
          <cell r="D155">
            <v>11</v>
          </cell>
          <cell r="E155">
            <v>33.79</v>
          </cell>
          <cell r="F155">
            <v>1.4</v>
          </cell>
          <cell r="G155">
            <v>35.19</v>
          </cell>
          <cell r="H155">
            <v>371.69</v>
          </cell>
          <cell r="I155">
            <v>15.399999999999977</v>
          </cell>
          <cell r="J155">
            <v>387.09</v>
          </cell>
        </row>
        <row r="156">
          <cell r="A156" t="str">
            <v>10.1.16</v>
          </cell>
          <cell r="B156" t="str">
            <v>Válvula de descarga metálica  com canopla 1 1/2"</v>
          </cell>
          <cell r="C156" t="str">
            <v>un</v>
          </cell>
          <cell r="D156">
            <v>1</v>
          </cell>
          <cell r="E156">
            <v>71.24</v>
          </cell>
          <cell r="F156">
            <v>16.15</v>
          </cell>
          <cell r="G156">
            <v>87.38999999999999</v>
          </cell>
          <cell r="H156">
            <v>71.24</v>
          </cell>
          <cell r="I156">
            <v>16.150000000000006</v>
          </cell>
          <cell r="J156">
            <v>87.39</v>
          </cell>
        </row>
        <row r="157">
          <cell r="A157" t="str">
            <v>10.1.17</v>
          </cell>
          <cell r="B157" t="str">
            <v>Registro de gaveta com canopla 3/4"</v>
          </cell>
          <cell r="C157" t="str">
            <v>un</v>
          </cell>
          <cell r="D157">
            <v>2</v>
          </cell>
          <cell r="E157">
            <v>27.08</v>
          </cell>
          <cell r="F157">
            <v>4.03</v>
          </cell>
          <cell r="G157">
            <v>31.11</v>
          </cell>
          <cell r="H157">
            <v>54.16</v>
          </cell>
          <cell r="I157">
            <v>8.060000000000002</v>
          </cell>
          <cell r="J157">
            <v>62.22</v>
          </cell>
        </row>
        <row r="158">
          <cell r="A158" t="str">
            <v>10.1.18</v>
          </cell>
          <cell r="B158" t="str">
            <v>Registro de pressão com canopla 3/4"</v>
          </cell>
          <cell r="C158" t="str">
            <v>un</v>
          </cell>
          <cell r="D158">
            <v>2</v>
          </cell>
          <cell r="E158">
            <v>28.71</v>
          </cell>
          <cell r="F158">
            <v>4.03</v>
          </cell>
          <cell r="G158">
            <v>32.74</v>
          </cell>
          <cell r="H158">
            <v>57.42</v>
          </cell>
          <cell r="I158">
            <v>8.060000000000002</v>
          </cell>
          <cell r="J158">
            <v>65.48</v>
          </cell>
        </row>
        <row r="159">
          <cell r="A159" t="str">
            <v>10.1.19</v>
          </cell>
          <cell r="B159" t="str">
            <v>Equipamentos em aço inóx AISI 304 liga 18.8 escovado, estrutura em cantoneira, pés tubulares diâmetro de 1 1/2" e sapatas niveladoras em alumínio, para:</v>
          </cell>
        </row>
        <row r="160">
          <cell r="A160" t="str">
            <v>10.1.19.1</v>
          </cell>
          <cell r="B160" t="str">
            <v>Pia 2800x700x850mm, com rebaixo, duas cubas medindo 500x400x250mm,  espelho frontal de 100mm, sem plano inferior.</v>
          </cell>
          <cell r="C160" t="str">
            <v>un</v>
          </cell>
          <cell r="D160">
            <v>1</v>
          </cell>
          <cell r="E160">
            <v>2472.6</v>
          </cell>
          <cell r="F160">
            <v>24.72</v>
          </cell>
          <cell r="G160">
            <v>2497.3199999999997</v>
          </cell>
          <cell r="H160">
            <v>2472.6</v>
          </cell>
          <cell r="I160">
            <v>24.720000000000255</v>
          </cell>
          <cell r="J160">
            <v>2497.32</v>
          </cell>
        </row>
        <row r="161">
          <cell r="A161" t="str">
            <v>10.1.19.2</v>
          </cell>
          <cell r="B161" t="str">
            <v>Pia 1200x700x850mm, liso, com espelho frontal de 100mm, com plano inferior gradeado.</v>
          </cell>
          <cell r="C161" t="str">
            <v>un</v>
          </cell>
          <cell r="D161">
            <v>1</v>
          </cell>
          <cell r="E161">
            <v>1059.6</v>
          </cell>
          <cell r="F161">
            <v>10.59</v>
          </cell>
          <cell r="G161">
            <v>1070.1899999999998</v>
          </cell>
          <cell r="H161">
            <v>1059.6</v>
          </cell>
          <cell r="I161">
            <v>10.590000000000146</v>
          </cell>
          <cell r="J161">
            <v>1070.19</v>
          </cell>
        </row>
        <row r="162">
          <cell r="A162" t="str">
            <v>10.1.19.3</v>
          </cell>
          <cell r="B162" t="str">
            <v>Pia 2000x700x850mm, liso, com espelho frontal de 100mm, com plano inferior gradeado.</v>
          </cell>
          <cell r="C162" t="str">
            <v>un</v>
          </cell>
          <cell r="D162">
            <v>1</v>
          </cell>
          <cell r="E162">
            <v>1767.84</v>
          </cell>
          <cell r="F162">
            <v>17.6</v>
          </cell>
          <cell r="G162">
            <v>1785.4399999999998</v>
          </cell>
          <cell r="H162">
            <v>1767.84</v>
          </cell>
          <cell r="I162">
            <v>17.600000000000136</v>
          </cell>
          <cell r="J162">
            <v>1785.44</v>
          </cell>
        </row>
        <row r="163">
          <cell r="A163" t="str">
            <v>10.1.19.4</v>
          </cell>
          <cell r="B163" t="str">
            <v>Coifa em Aço inóx , medindo 1400x1000mm, com filtro, sem luminária, com 3,00m de tubo diâmetro 470mm, motor exaustor diâmetro 460mm, chapéu defletor, colarinho de telha e colarinho de laje, incluindo demolição da laje para passagem do chaminé.</v>
          </cell>
          <cell r="C163" t="str">
            <v>un</v>
          </cell>
          <cell r="D163">
            <v>1</v>
          </cell>
          <cell r="E163">
            <v>3565</v>
          </cell>
          <cell r="F163">
            <v>35.65</v>
          </cell>
          <cell r="G163">
            <v>3600.65</v>
          </cell>
          <cell r="H163">
            <v>3565</v>
          </cell>
          <cell r="I163">
            <v>35.65000000000009</v>
          </cell>
          <cell r="J163">
            <v>3600.65</v>
          </cell>
        </row>
        <row r="164">
          <cell r="G164">
            <v>0</v>
          </cell>
        </row>
        <row r="165">
          <cell r="A165" t="str">
            <v>11</v>
          </cell>
          <cell r="B165" t="str">
            <v>INSTALAÇÕES HIDROSSANITÁRIAS</v>
          </cell>
          <cell r="G165">
            <v>0</v>
          </cell>
          <cell r="H165">
            <v>549.1800000000001</v>
          </cell>
          <cell r="I165">
            <v>384.98999999999995</v>
          </cell>
          <cell r="J165">
            <v>934.1700000000001</v>
          </cell>
          <cell r="K165">
            <v>549.1800000000001</v>
          </cell>
          <cell r="L165">
            <v>384.98999999999995</v>
          </cell>
          <cell r="M165">
            <v>934.1700000000001</v>
          </cell>
        </row>
        <row r="166">
          <cell r="A166" t="str">
            <v>11.1</v>
          </cell>
          <cell r="B166" t="str">
            <v>Fornecimento e instalação de ponte de água fria incluindo tubos e conexões de PVC e conexão azul com bucha de latão.</v>
          </cell>
          <cell r="M166">
            <v>934.1700000000001</v>
          </cell>
        </row>
        <row r="167">
          <cell r="A167" t="str">
            <v>11.1.1</v>
          </cell>
          <cell r="B167" t="str">
            <v>Ponto de água fria para vaso sanitário com válvula</v>
          </cell>
          <cell r="C167" t="str">
            <v>pt</v>
          </cell>
          <cell r="D167">
            <v>1</v>
          </cell>
          <cell r="E167">
            <v>14.06</v>
          </cell>
          <cell r="F167">
            <v>6.9</v>
          </cell>
          <cell r="G167">
            <v>20.96</v>
          </cell>
          <cell r="H167">
            <v>14.06</v>
          </cell>
          <cell r="I167">
            <v>6.9</v>
          </cell>
          <cell r="J167">
            <v>20.96</v>
          </cell>
        </row>
        <row r="168">
          <cell r="A168" t="str">
            <v>11.1.2</v>
          </cell>
          <cell r="B168" t="str">
            <v>Ponto de água fria para lavatório de louça com coluna </v>
          </cell>
          <cell r="C168" t="str">
            <v>pt</v>
          </cell>
          <cell r="D168">
            <v>1</v>
          </cell>
          <cell r="E168">
            <v>9.89</v>
          </cell>
          <cell r="F168">
            <v>6.52</v>
          </cell>
          <cell r="G168">
            <v>16.41</v>
          </cell>
          <cell r="H168">
            <v>9.89</v>
          </cell>
          <cell r="I168">
            <v>6.52</v>
          </cell>
          <cell r="J168">
            <v>16.41</v>
          </cell>
        </row>
        <row r="169">
          <cell r="A169" t="str">
            <v>11.1.3</v>
          </cell>
          <cell r="B169" t="str">
            <v>Ponto de água fria para lavatório coletivo (deslocamento e revisão)</v>
          </cell>
          <cell r="C169" t="str">
            <v>pt</v>
          </cell>
          <cell r="D169">
            <v>11</v>
          </cell>
          <cell r="E169">
            <v>2.96</v>
          </cell>
          <cell r="F169">
            <v>1.95</v>
          </cell>
          <cell r="G169">
            <v>4.91</v>
          </cell>
          <cell r="H169">
            <v>32.56</v>
          </cell>
          <cell r="I169">
            <v>21.449999999999996</v>
          </cell>
          <cell r="J169">
            <v>54.01</v>
          </cell>
        </row>
        <row r="170">
          <cell r="A170" t="str">
            <v>11.1.4</v>
          </cell>
          <cell r="B170" t="str">
            <v>Ponto de água fria para pia de cozinha (deslocamento e revisão)</v>
          </cell>
          <cell r="C170" t="str">
            <v>pt</v>
          </cell>
          <cell r="D170">
            <v>1</v>
          </cell>
          <cell r="E170">
            <v>4.94</v>
          </cell>
          <cell r="F170">
            <v>3.26</v>
          </cell>
          <cell r="G170">
            <v>8.2</v>
          </cell>
          <cell r="H170">
            <v>4.94</v>
          </cell>
          <cell r="I170">
            <v>3.259999999999999</v>
          </cell>
          <cell r="J170">
            <v>8.2</v>
          </cell>
        </row>
        <row r="171">
          <cell r="A171" t="str">
            <v>11.1.5</v>
          </cell>
          <cell r="B171" t="str">
            <v>Ponto de água fria para tanque de louça</v>
          </cell>
          <cell r="C171" t="str">
            <v>pt</v>
          </cell>
          <cell r="D171">
            <v>2</v>
          </cell>
          <cell r="E171">
            <v>12.6</v>
          </cell>
          <cell r="F171">
            <v>8.69</v>
          </cell>
          <cell r="G171">
            <v>21.29</v>
          </cell>
          <cell r="H171">
            <v>25.2</v>
          </cell>
          <cell r="I171">
            <v>17.38</v>
          </cell>
          <cell r="J171">
            <v>42.58</v>
          </cell>
        </row>
        <row r="172">
          <cell r="A172" t="str">
            <v>11.1.6</v>
          </cell>
          <cell r="B172" t="str">
            <v>Ponto de água fria para tanque de inóx</v>
          </cell>
          <cell r="C172" t="str">
            <v>pt</v>
          </cell>
          <cell r="D172">
            <v>1</v>
          </cell>
          <cell r="E172">
            <v>12.6</v>
          </cell>
          <cell r="F172">
            <v>8.69</v>
          </cell>
          <cell r="G172">
            <v>21.29</v>
          </cell>
          <cell r="H172">
            <v>12.6</v>
          </cell>
          <cell r="I172">
            <v>8.69</v>
          </cell>
          <cell r="J172">
            <v>21.29</v>
          </cell>
        </row>
        <row r="173">
          <cell r="A173" t="str">
            <v>11.1.7</v>
          </cell>
          <cell r="B173" t="str">
            <v>Ponto de água fria para Máquina de lavar</v>
          </cell>
          <cell r="C173" t="str">
            <v>pt</v>
          </cell>
          <cell r="D173">
            <v>3</v>
          </cell>
          <cell r="E173">
            <v>12.6</v>
          </cell>
          <cell r="F173">
            <v>8.69</v>
          </cell>
          <cell r="G173">
            <v>21.29</v>
          </cell>
          <cell r="H173">
            <v>37.8</v>
          </cell>
          <cell r="I173">
            <v>26.07</v>
          </cell>
          <cell r="J173">
            <v>63.87</v>
          </cell>
        </row>
        <row r="174">
          <cell r="A174" t="str">
            <v>11.1.8</v>
          </cell>
          <cell r="B174" t="str">
            <v>Ponto de água fria para ducha banheira</v>
          </cell>
          <cell r="C174" t="str">
            <v>pt</v>
          </cell>
          <cell r="D174">
            <v>2</v>
          </cell>
          <cell r="E174">
            <v>5.06</v>
          </cell>
          <cell r="F174">
            <v>1.74</v>
          </cell>
          <cell r="G174">
            <v>6.8</v>
          </cell>
          <cell r="H174">
            <v>10.12</v>
          </cell>
          <cell r="I174">
            <v>3.4800000000000004</v>
          </cell>
          <cell r="J174">
            <v>13.6</v>
          </cell>
        </row>
        <row r="175">
          <cell r="A175" t="str">
            <v>11.2</v>
          </cell>
          <cell r="B175" t="str">
            <v>Fornecimento e instalação de esgoto completo, incluindo tubos e conexões para:</v>
          </cell>
          <cell r="C175" t="str">
            <v>pt</v>
          </cell>
          <cell r="G175">
            <v>0</v>
          </cell>
          <cell r="H175">
            <v>0</v>
          </cell>
          <cell r="I175">
            <v>0</v>
          </cell>
          <cell r="J175">
            <v>0</v>
          </cell>
        </row>
        <row r="176">
          <cell r="A176" t="str">
            <v>11.2.1</v>
          </cell>
          <cell r="B176" t="str">
            <v>Ponto de esgoto para vaso sanitário </v>
          </cell>
          <cell r="C176" t="str">
            <v>pt</v>
          </cell>
          <cell r="D176">
            <v>1</v>
          </cell>
          <cell r="E176">
            <v>32.26</v>
          </cell>
          <cell r="F176">
            <v>6.46</v>
          </cell>
          <cell r="G176">
            <v>38.72</v>
          </cell>
          <cell r="H176">
            <v>32.26</v>
          </cell>
          <cell r="I176">
            <v>6.460000000000001</v>
          </cell>
          <cell r="J176">
            <v>38.72</v>
          </cell>
        </row>
        <row r="177">
          <cell r="A177" t="str">
            <v>11.2.2</v>
          </cell>
          <cell r="B177" t="str">
            <v>Ponto de esgoto para lavatório de louça com coluna </v>
          </cell>
          <cell r="C177" t="str">
            <v>pt</v>
          </cell>
          <cell r="D177">
            <v>1</v>
          </cell>
          <cell r="E177">
            <v>10.11</v>
          </cell>
          <cell r="F177">
            <v>6.05</v>
          </cell>
          <cell r="G177">
            <v>16.16</v>
          </cell>
          <cell r="H177">
            <v>10.11</v>
          </cell>
          <cell r="I177">
            <v>6.050000000000001</v>
          </cell>
          <cell r="J177">
            <v>16.16</v>
          </cell>
        </row>
        <row r="178">
          <cell r="A178" t="str">
            <v>11.2.3</v>
          </cell>
          <cell r="B178" t="str">
            <v>Ponto de esgoto para lavatório coletivo (deslocamento e revisão)</v>
          </cell>
          <cell r="C178" t="str">
            <v>pt</v>
          </cell>
          <cell r="D178">
            <v>11</v>
          </cell>
          <cell r="E178">
            <v>3.03</v>
          </cell>
          <cell r="F178">
            <v>1.81</v>
          </cell>
          <cell r="G178">
            <v>4.84</v>
          </cell>
          <cell r="H178">
            <v>33.33</v>
          </cell>
          <cell r="I178">
            <v>19.910000000000004</v>
          </cell>
          <cell r="J178">
            <v>53.24</v>
          </cell>
        </row>
        <row r="179">
          <cell r="A179" t="str">
            <v>11.2.4</v>
          </cell>
          <cell r="B179" t="str">
            <v>Ponto de esgoto para pia de cozinha (deslocamento e revisão)</v>
          </cell>
          <cell r="C179" t="str">
            <v>pt</v>
          </cell>
          <cell r="D179">
            <v>1</v>
          </cell>
          <cell r="E179">
            <v>5.05</v>
          </cell>
          <cell r="F179">
            <v>3.02</v>
          </cell>
          <cell r="G179">
            <v>8.07</v>
          </cell>
          <cell r="H179">
            <v>5.05</v>
          </cell>
          <cell r="I179">
            <v>3.0200000000000005</v>
          </cell>
          <cell r="J179">
            <v>8.07</v>
          </cell>
        </row>
        <row r="180">
          <cell r="A180" t="str">
            <v>11.2.5</v>
          </cell>
          <cell r="B180" t="str">
            <v>Ponto de esgoto para tanque de louça</v>
          </cell>
          <cell r="C180" t="str">
            <v>pt</v>
          </cell>
          <cell r="D180">
            <v>2</v>
          </cell>
          <cell r="E180">
            <v>14.01</v>
          </cell>
          <cell r="F180">
            <v>8.48</v>
          </cell>
          <cell r="G180">
            <v>22.490000000000002</v>
          </cell>
          <cell r="H180">
            <v>28.02</v>
          </cell>
          <cell r="I180">
            <v>16.959999999999997</v>
          </cell>
          <cell r="J180">
            <v>44.98</v>
          </cell>
        </row>
        <row r="181">
          <cell r="A181" t="str">
            <v>11.2.6</v>
          </cell>
          <cell r="B181" t="str">
            <v>Ponto de esgoto para tanque de inóx</v>
          </cell>
          <cell r="C181" t="str">
            <v>pt</v>
          </cell>
          <cell r="D181">
            <v>1</v>
          </cell>
          <cell r="E181">
            <v>14.01</v>
          </cell>
          <cell r="F181">
            <v>8.48</v>
          </cell>
          <cell r="G181">
            <v>22.490000000000002</v>
          </cell>
          <cell r="H181">
            <v>14.01</v>
          </cell>
          <cell r="I181">
            <v>8.479999999999999</v>
          </cell>
          <cell r="J181">
            <v>22.49</v>
          </cell>
        </row>
        <row r="182">
          <cell r="A182" t="str">
            <v>11.2.7</v>
          </cell>
          <cell r="B182" t="str">
            <v>Ponto de esgoto para Máquina de lavar</v>
          </cell>
          <cell r="C182" t="str">
            <v>pt</v>
          </cell>
          <cell r="D182">
            <v>3</v>
          </cell>
          <cell r="E182">
            <v>14.01</v>
          </cell>
          <cell r="F182">
            <v>8.48</v>
          </cell>
          <cell r="G182">
            <v>22.490000000000002</v>
          </cell>
          <cell r="H182">
            <v>42.03</v>
          </cell>
          <cell r="I182">
            <v>25.439999999999998</v>
          </cell>
          <cell r="J182">
            <v>67.47</v>
          </cell>
        </row>
        <row r="183">
          <cell r="A183" t="str">
            <v>11.2.8</v>
          </cell>
          <cell r="B183" t="str">
            <v>Ponto de esgoto para  banheira</v>
          </cell>
          <cell r="C183" t="str">
            <v>pt</v>
          </cell>
          <cell r="D183">
            <v>2</v>
          </cell>
          <cell r="E183">
            <v>10.11</v>
          </cell>
          <cell r="F183">
            <v>6.05</v>
          </cell>
          <cell r="G183">
            <v>16.16</v>
          </cell>
          <cell r="H183">
            <v>20.22</v>
          </cell>
          <cell r="I183">
            <v>12.100000000000001</v>
          </cell>
          <cell r="J183">
            <v>32.32</v>
          </cell>
        </row>
        <row r="184">
          <cell r="A184" t="str">
            <v>11.2.9</v>
          </cell>
          <cell r="B184" t="str">
            <v>Caixa sifonada c/ grelha  50mm incluindo tubos de PVC  </v>
          </cell>
          <cell r="C184" t="str">
            <v>pt</v>
          </cell>
          <cell r="D184">
            <v>2</v>
          </cell>
          <cell r="E184">
            <v>19.14</v>
          </cell>
          <cell r="F184">
            <v>20.18</v>
          </cell>
          <cell r="G184">
            <v>39.32</v>
          </cell>
          <cell r="H184">
            <v>38.28</v>
          </cell>
          <cell r="I184">
            <v>40.36</v>
          </cell>
          <cell r="J184">
            <v>78.64</v>
          </cell>
        </row>
        <row r="185">
          <cell r="A185" t="str">
            <v>11.2.10</v>
          </cell>
          <cell r="B185" t="str">
            <v>Ponto e caixa de inspeção  em  alvenaria 80x80 cf projeto</v>
          </cell>
          <cell r="C185" t="str">
            <v>pt</v>
          </cell>
          <cell r="D185">
            <v>1</v>
          </cell>
          <cell r="E185">
            <v>78.44</v>
          </cell>
          <cell r="F185">
            <v>56.24</v>
          </cell>
          <cell r="G185">
            <v>134.68</v>
          </cell>
          <cell r="H185">
            <v>78.44</v>
          </cell>
          <cell r="I185">
            <v>56.24000000000001</v>
          </cell>
          <cell r="J185">
            <v>134.68</v>
          </cell>
        </row>
        <row r="186">
          <cell r="A186" t="str">
            <v>11.2.11</v>
          </cell>
          <cell r="B186" t="str">
            <v>Ponto e caixa de espuma  em  alvenaria 80x80 cf projeto</v>
          </cell>
          <cell r="C186" t="str">
            <v>pt</v>
          </cell>
          <cell r="D186">
            <v>1</v>
          </cell>
          <cell r="E186">
            <v>100.26</v>
          </cell>
          <cell r="F186">
            <v>96.223</v>
          </cell>
          <cell r="G186">
            <v>196.483</v>
          </cell>
          <cell r="H186">
            <v>100.26</v>
          </cell>
          <cell r="I186">
            <v>96.21999999999998</v>
          </cell>
          <cell r="J186">
            <v>196.48</v>
          </cell>
        </row>
        <row r="187">
          <cell r="G187">
            <v>0</v>
          </cell>
        </row>
        <row r="188">
          <cell r="A188" t="str">
            <v>12</v>
          </cell>
          <cell r="B188" t="str">
            <v>INSTALAÇÕES ELÉTRICAS</v>
          </cell>
          <cell r="G188">
            <v>0</v>
          </cell>
          <cell r="H188">
            <v>2016.4499999999996</v>
          </cell>
          <cell r="I188">
            <v>669.1600000000001</v>
          </cell>
          <cell r="J188">
            <v>2685.61</v>
          </cell>
          <cell r="K188">
            <v>2016.4499999999996</v>
          </cell>
          <cell r="L188">
            <v>669.1600000000001</v>
          </cell>
          <cell r="M188">
            <v>2685.61</v>
          </cell>
        </row>
        <row r="189">
          <cell r="A189" t="str">
            <v>12.1</v>
          </cell>
          <cell r="B189" t="str">
            <v>Fornecimento e instalação de:</v>
          </cell>
          <cell r="G189">
            <v>0</v>
          </cell>
          <cell r="M189">
            <v>2685.6099999999997</v>
          </cell>
        </row>
        <row r="190">
          <cell r="A190" t="str">
            <v>12.1.1</v>
          </cell>
          <cell r="B190" t="str">
            <v>Ponto e Quadro Geral de Distribuição completo em PVC de embutir (Reforma), incluindo disjuntores, cabos e todos  os materiais e acessórios conforme norma, projeto e memorial descritivo</v>
          </cell>
          <cell r="C190" t="str">
            <v>pt</v>
          </cell>
          <cell r="D190">
            <v>1</v>
          </cell>
          <cell r="E190">
            <v>558.56</v>
          </cell>
          <cell r="F190">
            <v>239.38</v>
          </cell>
          <cell r="G190">
            <v>797.9399999999999</v>
          </cell>
          <cell r="H190">
            <v>558.56</v>
          </cell>
          <cell r="I190">
            <v>239.3800000000001</v>
          </cell>
          <cell r="J190">
            <v>797.94</v>
          </cell>
        </row>
        <row r="191">
          <cell r="A191" t="str">
            <v>12.1.2</v>
          </cell>
          <cell r="B191" t="str">
            <v>Ponto para luminária (teto e parede) incluindo cabos com isolamento termoplástico, anti-chama, 750V e luminária do tipo Fluorescente 2x40 com chassi em alumínio,  com reator de partida rápida 2x40 e lâmpadas fluorescente 40W :</v>
          </cell>
          <cell r="C191" t="str">
            <v>pt</v>
          </cell>
          <cell r="D191">
            <v>6</v>
          </cell>
          <cell r="E191">
            <v>92.85</v>
          </cell>
          <cell r="F191">
            <v>20.19</v>
          </cell>
          <cell r="G191">
            <v>113.03999999999999</v>
          </cell>
          <cell r="H191">
            <v>557.1</v>
          </cell>
          <cell r="I191">
            <v>121.13999999999999</v>
          </cell>
          <cell r="J191">
            <v>678.24</v>
          </cell>
        </row>
        <row r="192">
          <cell r="A192" t="str">
            <v>12.1.3</v>
          </cell>
          <cell r="B192" t="str">
            <v>Ponto para luminária (teto e parede) incluindo caixa de passagem metálica octogonal, 2x4 ou 4x4, para fixação em forro de PVC, eletroduto de PVC rígido preto com rosca, conexões em PVC rígido preto com rosca, cabos com isolamento termoplástico, anti-chama</v>
          </cell>
        </row>
        <row r="193">
          <cell r="A193" t="str">
            <v>12.1.3.1</v>
          </cell>
          <cell r="B193" t="str">
            <v>Ponto e luminária Fluorescente 2x40 com chassi em alumínio,  com reator partida rápida 2x40 e lâmpadas fluorescente 40W </v>
          </cell>
          <cell r="C193" t="str">
            <v>pt</v>
          </cell>
          <cell r="D193">
            <v>6</v>
          </cell>
          <cell r="E193">
            <v>101.68</v>
          </cell>
          <cell r="F193">
            <v>24.22</v>
          </cell>
          <cell r="G193">
            <v>125.9</v>
          </cell>
          <cell r="H193">
            <v>610.08</v>
          </cell>
          <cell r="I193">
            <v>145.31999999999994</v>
          </cell>
          <cell r="J193">
            <v>755.4</v>
          </cell>
        </row>
        <row r="194">
          <cell r="A194" t="str">
            <v>12.1.4</v>
          </cell>
          <cell r="B194" t="str">
            <v>Ponto de energia na parede incluindo, caixa de passagem, cabo isolado, eletroduto flexível e (tomada ou interruptor com tampa) completo, conforme projeto de dimensionamento:</v>
          </cell>
          <cell r="G194">
            <v>0</v>
          </cell>
          <cell r="H194">
            <v>0</v>
          </cell>
          <cell r="I194">
            <v>0</v>
          </cell>
          <cell r="J194">
            <v>0</v>
          </cell>
        </row>
        <row r="195">
          <cell r="A195" t="str">
            <v>12.1.4.1</v>
          </cell>
          <cell r="B195" t="str">
            <v>Ponto e interruptor com 1 seção</v>
          </cell>
          <cell r="C195" t="str">
            <v>pt</v>
          </cell>
          <cell r="D195">
            <v>3</v>
          </cell>
          <cell r="E195">
            <v>21.7</v>
          </cell>
          <cell r="F195">
            <v>14.05</v>
          </cell>
          <cell r="G195">
            <v>35.75</v>
          </cell>
          <cell r="H195">
            <v>65.1</v>
          </cell>
          <cell r="I195">
            <v>42.150000000000006</v>
          </cell>
          <cell r="J195">
            <v>107.25</v>
          </cell>
        </row>
        <row r="196">
          <cell r="A196" t="str">
            <v>12.1.4.2</v>
          </cell>
          <cell r="B196" t="str">
            <v>Ponto e interruptor com 2 seções</v>
          </cell>
          <cell r="C196" t="str">
            <v>pt</v>
          </cell>
          <cell r="D196">
            <v>1</v>
          </cell>
          <cell r="E196">
            <v>27.2</v>
          </cell>
          <cell r="F196">
            <v>15.06</v>
          </cell>
          <cell r="G196">
            <v>42.26</v>
          </cell>
          <cell r="H196">
            <v>27.2</v>
          </cell>
          <cell r="I196">
            <v>15.059999999999999</v>
          </cell>
          <cell r="J196">
            <v>42.26</v>
          </cell>
        </row>
        <row r="197">
          <cell r="A197" t="str">
            <v>12.1.4.3</v>
          </cell>
          <cell r="B197" t="str">
            <v>Ponto e interruptor com 3 seções</v>
          </cell>
          <cell r="C197" t="str">
            <v>pt</v>
          </cell>
          <cell r="D197">
            <v>1</v>
          </cell>
          <cell r="E197">
            <v>31.31</v>
          </cell>
          <cell r="F197">
            <v>16.07</v>
          </cell>
          <cell r="G197">
            <v>47.379999999999995</v>
          </cell>
          <cell r="H197">
            <v>31.31</v>
          </cell>
          <cell r="I197">
            <v>16.070000000000004</v>
          </cell>
          <cell r="J197">
            <v>47.38</v>
          </cell>
        </row>
        <row r="198">
          <cell r="A198" t="str">
            <v>12.1.4.4</v>
          </cell>
          <cell r="B198" t="str">
            <v>Ponto e Tomada 2P+U (cabo 2,5mm²)</v>
          </cell>
          <cell r="C198" t="str">
            <v>pt</v>
          </cell>
          <cell r="D198">
            <v>4</v>
          </cell>
          <cell r="E198">
            <v>19.55</v>
          </cell>
          <cell r="F198">
            <v>14.05</v>
          </cell>
          <cell r="G198">
            <v>33.6</v>
          </cell>
          <cell r="H198">
            <v>78.2</v>
          </cell>
          <cell r="I198">
            <v>56.2</v>
          </cell>
          <cell r="J198">
            <v>134.4</v>
          </cell>
        </row>
        <row r="199">
          <cell r="A199" t="str">
            <v>12.1.4.5</v>
          </cell>
          <cell r="B199" t="str">
            <v>Ponto e Tomada 2P+U+Terra (cabo 2,5mm²)</v>
          </cell>
          <cell r="C199" t="str">
            <v>pt</v>
          </cell>
          <cell r="D199">
            <v>2</v>
          </cell>
          <cell r="E199">
            <v>25.29</v>
          </cell>
          <cell r="F199">
            <v>14.05</v>
          </cell>
          <cell r="G199">
            <v>39.34</v>
          </cell>
          <cell r="H199">
            <v>50.58</v>
          </cell>
          <cell r="I199">
            <v>28.10000000000001</v>
          </cell>
          <cell r="J199">
            <v>78.68</v>
          </cell>
        </row>
        <row r="200">
          <cell r="A200" t="str">
            <v>12.1.4.6</v>
          </cell>
          <cell r="B200" t="str">
            <v>Ponto e Tomada 3P chato p/ chuveiro (cabo 4mm²)</v>
          </cell>
          <cell r="C200" t="str">
            <v>un</v>
          </cell>
          <cell r="D200">
            <v>2</v>
          </cell>
          <cell r="E200">
            <v>19.16</v>
          </cell>
          <cell r="F200">
            <v>2.87</v>
          </cell>
          <cell r="G200">
            <v>22.03</v>
          </cell>
          <cell r="H200">
            <v>38.32</v>
          </cell>
          <cell r="I200">
            <v>5.740000000000002</v>
          </cell>
          <cell r="J200">
            <v>44.06</v>
          </cell>
        </row>
        <row r="201">
          <cell r="G201">
            <v>0</v>
          </cell>
        </row>
        <row r="202">
          <cell r="A202" t="str">
            <v>13</v>
          </cell>
          <cell r="B202" t="str">
            <v>INSTALAÇÕES TELEFONE E LÓGICA</v>
          </cell>
          <cell r="G202">
            <v>0</v>
          </cell>
          <cell r="H202">
            <v>210.12</v>
          </cell>
          <cell r="I202">
            <v>290.81</v>
          </cell>
          <cell r="J202">
            <v>500.93</v>
          </cell>
          <cell r="K202">
            <v>210.12</v>
          </cell>
          <cell r="L202">
            <v>290.81</v>
          </cell>
          <cell r="M202">
            <v>500.93</v>
          </cell>
        </row>
        <row r="203">
          <cell r="A203" t="str">
            <v>13.1</v>
          </cell>
          <cell r="B203" t="str">
            <v>Fornecimento e instalação de:</v>
          </cell>
          <cell r="G203">
            <v>0</v>
          </cell>
          <cell r="M203">
            <v>500.93</v>
          </cell>
        </row>
        <row r="204">
          <cell r="A204" t="str">
            <v>13.1.1</v>
          </cell>
          <cell r="B204" t="str">
            <v>Ponto e tomada para telefone incluindo eletroduto de PVC rígido 3/4" e conexão, caixa de passagem 2x4 , cabo CCI-1P e tomada RJ 11 retangular padrão TELEBRÁS</v>
          </cell>
          <cell r="C204" t="str">
            <v>pt</v>
          </cell>
          <cell r="D204">
            <v>2</v>
          </cell>
          <cell r="E204">
            <v>28.96</v>
          </cell>
          <cell r="F204">
            <v>22.72</v>
          </cell>
          <cell r="G204">
            <v>51.68</v>
          </cell>
          <cell r="H204">
            <v>57.92</v>
          </cell>
          <cell r="I204">
            <v>45.44</v>
          </cell>
          <cell r="J204">
            <v>103.36</v>
          </cell>
        </row>
        <row r="205">
          <cell r="A205" t="str">
            <v>13.1.2</v>
          </cell>
          <cell r="B205" t="str">
            <v>Ponto e tomada rede lógica incluindo eletroduto de PVC rígido 3/4" incluindo conexão, caixa de passagem 4x4,    tomada RPJ, espelho e cabo UTP-4P/CAT-5 </v>
          </cell>
          <cell r="C205" t="str">
            <v>pt</v>
          </cell>
          <cell r="D205">
            <v>2</v>
          </cell>
          <cell r="E205">
            <v>17.2</v>
          </cell>
          <cell r="F205">
            <v>26.56</v>
          </cell>
          <cell r="G205">
            <v>43.76</v>
          </cell>
          <cell r="H205">
            <v>34.4</v>
          </cell>
          <cell r="I205">
            <v>53.12</v>
          </cell>
          <cell r="J205">
            <v>87.52</v>
          </cell>
        </row>
        <row r="206">
          <cell r="A206" t="str">
            <v>13.1.3</v>
          </cell>
          <cell r="B206" t="str">
            <v>Ponto e tomada para TV cabo incluindo eletroduto de PVC rígido 3/4" incluindo conexão, caixa de passagem 4x4,   e  tampa cega </v>
          </cell>
          <cell r="C206" t="str">
            <v>pt</v>
          </cell>
          <cell r="D206">
            <v>5</v>
          </cell>
          <cell r="E206">
            <v>23.56</v>
          </cell>
          <cell r="F206">
            <v>38.45</v>
          </cell>
          <cell r="G206">
            <v>62.010000000000005</v>
          </cell>
          <cell r="H206">
            <v>117.8</v>
          </cell>
          <cell r="I206">
            <v>192.25</v>
          </cell>
          <cell r="J206">
            <v>310.05</v>
          </cell>
        </row>
        <row r="207">
          <cell r="G207">
            <v>0</v>
          </cell>
        </row>
        <row r="208">
          <cell r="A208" t="str">
            <v>14</v>
          </cell>
          <cell r="B208" t="str">
            <v>INSTALAÇÕES PREVENTIVA</v>
          </cell>
          <cell r="G208">
            <v>0</v>
          </cell>
          <cell r="H208">
            <v>9940.970000000001</v>
          </cell>
          <cell r="I208">
            <v>3768.2100000000005</v>
          </cell>
          <cell r="J208">
            <v>13709.18</v>
          </cell>
          <cell r="K208">
            <v>9940.970000000001</v>
          </cell>
          <cell r="L208">
            <v>3768.2100000000005</v>
          </cell>
          <cell r="M208">
            <v>13709.18</v>
          </cell>
        </row>
        <row r="209">
          <cell r="A209" t="str">
            <v>14.1</v>
          </cell>
          <cell r="B209" t="str">
            <v>Fornecimento e execução de sistema de prevenção contra descarga atmosféricas, incluindo todos os materiais necessários conforme projeto, para:</v>
          </cell>
          <cell r="M209">
            <v>13709.180000000002</v>
          </cell>
        </row>
        <row r="210">
          <cell r="A210" t="str">
            <v>14.1.1</v>
          </cell>
          <cell r="B210" t="str">
            <v>Terminal  Aério incluindo todos os acessórios</v>
          </cell>
          <cell r="C210" t="str">
            <v>pt</v>
          </cell>
          <cell r="D210">
            <v>31</v>
          </cell>
          <cell r="E210">
            <v>19.25</v>
          </cell>
          <cell r="F210">
            <v>10.08</v>
          </cell>
          <cell r="G210">
            <v>29.33</v>
          </cell>
          <cell r="H210">
            <v>596.75</v>
          </cell>
          <cell r="I210">
            <v>312.48</v>
          </cell>
          <cell r="J210">
            <v>909.23</v>
          </cell>
        </row>
        <row r="211">
          <cell r="A211" t="str">
            <v>14.1.2</v>
          </cell>
          <cell r="B211" t="str">
            <v>Cabo de cobre 35mm² nú incluindo conector, isoladores e eletroduto PVC rígido 2", conforme projeto e especificação para:</v>
          </cell>
          <cell r="G211">
            <v>0</v>
          </cell>
          <cell r="H211">
            <v>0</v>
          </cell>
          <cell r="I211">
            <v>0</v>
          </cell>
          <cell r="J211">
            <v>0</v>
          </cell>
        </row>
        <row r="212">
          <cell r="A212" t="str">
            <v>14.1.3</v>
          </cell>
          <cell r="B212" t="str">
            <v>Cabos  na cobertura para ligação dos terminais</v>
          </cell>
          <cell r="C212" t="str">
            <v>m</v>
          </cell>
          <cell r="D212">
            <v>155</v>
          </cell>
          <cell r="E212">
            <v>13.97</v>
          </cell>
          <cell r="F212">
            <v>5.04</v>
          </cell>
          <cell r="G212">
            <v>19.01</v>
          </cell>
          <cell r="H212">
            <v>2165.35</v>
          </cell>
          <cell r="I212">
            <v>781.2000000000003</v>
          </cell>
          <cell r="J212">
            <v>2946.55</v>
          </cell>
        </row>
        <row r="213">
          <cell r="A213" t="str">
            <v>14.1.4</v>
          </cell>
          <cell r="B213" t="str">
            <v>Cabo  nas descidas verticais incluindo eletroduto 2"</v>
          </cell>
          <cell r="C213" t="str">
            <v>m</v>
          </cell>
          <cell r="D213">
            <v>40</v>
          </cell>
          <cell r="E213">
            <v>16.27</v>
          </cell>
          <cell r="F213">
            <v>5.24</v>
          </cell>
          <cell r="G213">
            <v>21.509999999999998</v>
          </cell>
          <cell r="H213">
            <v>650.8</v>
          </cell>
          <cell r="I213">
            <v>209.60000000000002</v>
          </cell>
          <cell r="J213">
            <v>860.4</v>
          </cell>
        </row>
        <row r="214">
          <cell r="A214" t="str">
            <v>14.1.5</v>
          </cell>
          <cell r="B214" t="str">
            <v>Cabo  enterrado ligação das caixas</v>
          </cell>
          <cell r="C214" t="str">
            <v>m</v>
          </cell>
          <cell r="D214">
            <v>86</v>
          </cell>
          <cell r="E214">
            <v>9.22</v>
          </cell>
          <cell r="F214">
            <v>4.19</v>
          </cell>
          <cell r="G214">
            <v>13.41</v>
          </cell>
          <cell r="H214">
            <v>792.92</v>
          </cell>
          <cell r="I214">
            <v>360.34000000000003</v>
          </cell>
          <cell r="J214">
            <v>1153.26</v>
          </cell>
        </row>
        <row r="215">
          <cell r="A215" t="str">
            <v>14.1.6</v>
          </cell>
          <cell r="B215" t="str">
            <v>Caixa de aterramento incluindo Haste de cobre 5/8"x2,44 conforme projeto</v>
          </cell>
          <cell r="C215" t="str">
            <v>pt</v>
          </cell>
          <cell r="D215">
            <v>9</v>
          </cell>
          <cell r="E215">
            <v>59.58</v>
          </cell>
          <cell r="F215">
            <v>54.34</v>
          </cell>
          <cell r="G215">
            <v>113.92</v>
          </cell>
          <cell r="H215">
            <v>536.22</v>
          </cell>
          <cell r="I215">
            <v>489.05999999999995</v>
          </cell>
          <cell r="J215">
            <v>1025.28</v>
          </cell>
        </row>
        <row r="216">
          <cell r="A216" t="str">
            <v>14.2</v>
          </cell>
          <cell r="B216" t="str">
            <v>Fornecimento e execução de armazenamento e distribuição de gás de cozinha (GLP), incluindo todos os materiais necessários conforme projeto, para:</v>
          </cell>
        </row>
        <row r="217">
          <cell r="A217" t="str">
            <v>14.2.1</v>
          </cell>
          <cell r="B217" t="str">
            <v>Abrigo para gás (GLP) 210x165x200 com fundo em concreto armado, parede bloco de concreto 14x19x39 preenchido com concreto simples, laje pré-fabricada para cobertura, esquadria de alumínio 90x180, ventilação, chapisco e reboco externo e pintura, conforme p</v>
          </cell>
          <cell r="C217" t="str">
            <v>un</v>
          </cell>
          <cell r="D217">
            <v>1</v>
          </cell>
          <cell r="E217">
            <v>1381.46</v>
          </cell>
          <cell r="F217">
            <v>793.07</v>
          </cell>
          <cell r="G217">
            <v>2174.53</v>
          </cell>
          <cell r="H217">
            <v>1381.46</v>
          </cell>
          <cell r="I217">
            <v>793.0700000000002</v>
          </cell>
          <cell r="J217">
            <v>2174.53</v>
          </cell>
        </row>
        <row r="218">
          <cell r="A218" t="str">
            <v>14.2.2</v>
          </cell>
          <cell r="B218" t="str">
            <v>Ponto de ligação de gás GLP 6x45Kg (abrigo)incluindo, 6 butijão 45kg, gambiarra completa com registro para ligação dos 6 cilindos, abrigo externo com válvula de 1ª estágio, completo conforme projeto e especificação.</v>
          </cell>
          <cell r="C218" t="str">
            <v>pt</v>
          </cell>
          <cell r="D218">
            <v>1</v>
          </cell>
          <cell r="E218">
            <v>1159.92</v>
          </cell>
          <cell r="F218">
            <v>294.63</v>
          </cell>
          <cell r="G218">
            <v>1454.5500000000002</v>
          </cell>
          <cell r="H218">
            <v>1159.92</v>
          </cell>
          <cell r="I218">
            <v>294.6299999999999</v>
          </cell>
          <cell r="J218">
            <v>1454.55</v>
          </cell>
        </row>
        <row r="219">
          <cell r="A219" t="str">
            <v>14.2.3</v>
          </cell>
          <cell r="B219" t="str">
            <v>Ponto de distribuição de gás GLP do abrigo - cozinha incluindo ponto fogão, ponto forno, ponto aquecedor ,  tubulação de aço  3/4" (10m) e 1/2" (7m), conexões e abrigo para válvula 2º estágio com válvula, conforme projeto e especificações</v>
          </cell>
          <cell r="C219" t="str">
            <v>pt</v>
          </cell>
          <cell r="D219">
            <v>1</v>
          </cell>
          <cell r="E219">
            <v>576.68</v>
          </cell>
          <cell r="F219">
            <v>110.09</v>
          </cell>
          <cell r="G219">
            <v>686.77</v>
          </cell>
          <cell r="H219">
            <v>576.68</v>
          </cell>
          <cell r="I219">
            <v>110.09000000000003</v>
          </cell>
          <cell r="J219">
            <v>686.77</v>
          </cell>
        </row>
        <row r="220">
          <cell r="A220" t="str">
            <v>14.2.4</v>
          </cell>
          <cell r="B220" t="str">
            <v>Estrado de madeira para sustentação dos butijões (135x180)</v>
          </cell>
          <cell r="C220" t="str">
            <v>un</v>
          </cell>
          <cell r="D220">
            <v>1</v>
          </cell>
          <cell r="E220">
            <v>26.85</v>
          </cell>
          <cell r="F220">
            <v>11.4</v>
          </cell>
          <cell r="G220">
            <v>38.25</v>
          </cell>
          <cell r="H220">
            <v>26.85</v>
          </cell>
          <cell r="I220">
            <v>11.399999999999999</v>
          </cell>
          <cell r="J220">
            <v>38.25</v>
          </cell>
        </row>
        <row r="221">
          <cell r="A221" t="str">
            <v>14.2.5</v>
          </cell>
          <cell r="B221" t="str">
            <v>Abertura para ventilação em Alumínio</v>
          </cell>
          <cell r="C221" t="str">
            <v>un</v>
          </cell>
          <cell r="D221">
            <v>4</v>
          </cell>
          <cell r="E221">
            <v>9.5</v>
          </cell>
          <cell r="F221">
            <v>2.7</v>
          </cell>
        </row>
        <row r="222">
          <cell r="A222" t="str">
            <v>14.2.6</v>
          </cell>
          <cell r="B222" t="str">
            <v>Extintor de Pó Químico pressurizado, capacidade 4kg</v>
          </cell>
          <cell r="C222" t="str">
            <v>un</v>
          </cell>
          <cell r="D222">
            <v>4</v>
          </cell>
          <cell r="E222">
            <v>84.82</v>
          </cell>
          <cell r="F222">
            <v>4.35</v>
          </cell>
          <cell r="G222">
            <v>89.16999999999999</v>
          </cell>
          <cell r="H222">
            <v>339.28</v>
          </cell>
          <cell r="I222">
            <v>17.400000000000034</v>
          </cell>
          <cell r="J222">
            <v>356.68</v>
          </cell>
        </row>
        <row r="223">
          <cell r="A223" t="str">
            <v>14.3</v>
          </cell>
          <cell r="B223" t="str">
            <v>Sistema de iluminação de emergência, incluindo todos os equipamento e acessórios, para:</v>
          </cell>
        </row>
        <row r="224">
          <cell r="A224" t="str">
            <v>14.3.1</v>
          </cell>
          <cell r="B224" t="str">
            <v>Luminária fluorescente bloco autônomo 220v 2x10w </v>
          </cell>
          <cell r="C224" t="str">
            <v>un</v>
          </cell>
          <cell r="D224">
            <v>8</v>
          </cell>
          <cell r="E224">
            <v>64.11</v>
          </cell>
          <cell r="F224">
            <v>21.37</v>
          </cell>
          <cell r="G224">
            <v>85.48</v>
          </cell>
          <cell r="H224">
            <v>512.88</v>
          </cell>
          <cell r="I224">
            <v>170.96000000000004</v>
          </cell>
          <cell r="J224">
            <v>683.84</v>
          </cell>
        </row>
        <row r="225">
          <cell r="A225" t="str">
            <v>14.3.2</v>
          </cell>
          <cell r="B225" t="str">
            <v>Bloco autônomo indicativo de Saída 1 face c/ seta CS</v>
          </cell>
          <cell r="C225" t="str">
            <v>un</v>
          </cell>
          <cell r="D225">
            <v>6</v>
          </cell>
          <cell r="E225">
            <v>200.31</v>
          </cell>
          <cell r="F225">
            <v>36.33</v>
          </cell>
          <cell r="G225">
            <v>236.64</v>
          </cell>
          <cell r="H225">
            <v>1201.86</v>
          </cell>
          <cell r="I225">
            <v>217.98000000000002</v>
          </cell>
          <cell r="J225">
            <v>1419.84</v>
          </cell>
        </row>
        <row r="226">
          <cell r="G226">
            <v>0</v>
          </cell>
        </row>
        <row r="227">
          <cell r="A227" t="str">
            <v>15</v>
          </cell>
          <cell r="B227" t="str">
            <v>PINTURA</v>
          </cell>
          <cell r="G227">
            <v>0</v>
          </cell>
          <cell r="H227">
            <v>6744.75</v>
          </cell>
          <cell r="I227">
            <v>20249.530000000002</v>
          </cell>
          <cell r="J227">
            <v>26994.28</v>
          </cell>
          <cell r="K227">
            <v>6744.75</v>
          </cell>
          <cell r="L227">
            <v>20249.530000000002</v>
          </cell>
          <cell r="M227">
            <v>26994.28</v>
          </cell>
        </row>
        <row r="228">
          <cell r="A228" t="str">
            <v>15.1</v>
          </cell>
          <cell r="B228" t="str">
            <v>Fornecimento e execução de:</v>
          </cell>
          <cell r="M228">
            <v>26994.280000000002</v>
          </cell>
        </row>
        <row r="229">
          <cell r="A229" t="str">
            <v>15.1.1</v>
          </cell>
          <cell r="B229" t="str">
            <v>Pintura com tinta acrílica  nas paredes  incluindo raspagem,  lixamento e limpeza da pintura antiga</v>
          </cell>
          <cell r="C229" t="str">
            <v>m²</v>
          </cell>
          <cell r="D229">
            <v>1783</v>
          </cell>
          <cell r="E229">
            <v>2.93</v>
          </cell>
          <cell r="F229">
            <v>8.88</v>
          </cell>
          <cell r="G229">
            <v>11.81</v>
          </cell>
          <cell r="H229">
            <v>5224.19</v>
          </cell>
          <cell r="I229">
            <v>15833.04</v>
          </cell>
          <cell r="J229">
            <v>21057.23</v>
          </cell>
        </row>
        <row r="230">
          <cell r="A230" t="str">
            <v>15.1.2</v>
          </cell>
          <cell r="B230" t="str">
            <v>Pintura com tinta esmalte nas esquadrias e  incluindo raspagem e lixamento</v>
          </cell>
          <cell r="C230" t="str">
            <v>m²</v>
          </cell>
          <cell r="D230">
            <v>107.5</v>
          </cell>
          <cell r="E230">
            <v>2.25</v>
          </cell>
          <cell r="F230">
            <v>9.5</v>
          </cell>
          <cell r="G230">
            <v>11.75</v>
          </cell>
          <cell r="H230">
            <v>241.88</v>
          </cell>
          <cell r="I230">
            <v>1021.2500000000001</v>
          </cell>
          <cell r="J230">
            <v>1263.13</v>
          </cell>
        </row>
        <row r="231">
          <cell r="A231" t="str">
            <v>15.1.3</v>
          </cell>
          <cell r="B231" t="str">
            <v>Pintura com tinta acrílica  nos muros incluindo raspagem,  lixamento e limpeza da pintura antiga</v>
          </cell>
          <cell r="C231" t="str">
            <v>m²</v>
          </cell>
          <cell r="D231">
            <v>302</v>
          </cell>
          <cell r="E231">
            <v>2.63</v>
          </cell>
          <cell r="F231">
            <v>7.1</v>
          </cell>
          <cell r="G231">
            <v>9.73</v>
          </cell>
          <cell r="H231">
            <v>794.26</v>
          </cell>
          <cell r="I231">
            <v>2144.2</v>
          </cell>
          <cell r="J231">
            <v>2938.46</v>
          </cell>
        </row>
        <row r="232">
          <cell r="A232" t="str">
            <v>15.1.4</v>
          </cell>
          <cell r="B232" t="str">
            <v>Selador acrílico </v>
          </cell>
          <cell r="C232" t="str">
            <v>m²</v>
          </cell>
          <cell r="D232">
            <v>150.91</v>
          </cell>
          <cell r="E232">
            <v>0.55</v>
          </cell>
          <cell r="F232">
            <v>2.2</v>
          </cell>
          <cell r="G232">
            <v>2.75</v>
          </cell>
          <cell r="H232">
            <v>83</v>
          </cell>
          <cell r="I232">
            <v>332</v>
          </cell>
          <cell r="J232">
            <v>415</v>
          </cell>
        </row>
        <row r="233">
          <cell r="A233" t="str">
            <v>15.1.5</v>
          </cell>
          <cell r="B233" t="str">
            <v>Pintura com tinta acrílica paredes novas</v>
          </cell>
          <cell r="C233" t="str">
            <v>m²</v>
          </cell>
          <cell r="D233">
            <v>150.91</v>
          </cell>
          <cell r="E233">
            <v>2.66</v>
          </cell>
          <cell r="F233">
            <v>6.09</v>
          </cell>
          <cell r="G233">
            <v>8.75</v>
          </cell>
          <cell r="H233">
            <v>401.42</v>
          </cell>
          <cell r="I233">
            <v>919.04</v>
          </cell>
          <cell r="J233">
            <v>1320.46</v>
          </cell>
        </row>
        <row r="234">
          <cell r="G234">
            <v>0</v>
          </cell>
        </row>
        <row r="235">
          <cell r="A235" t="str">
            <v>16</v>
          </cell>
          <cell r="B235" t="str">
            <v>SERVIÇOS COMPLEMENTARES</v>
          </cell>
          <cell r="G235">
            <v>0</v>
          </cell>
          <cell r="H235">
            <v>31694.58</v>
          </cell>
          <cell r="I235">
            <v>9347.14</v>
          </cell>
          <cell r="J235">
            <v>41041.72</v>
          </cell>
          <cell r="K235">
            <v>31694.58</v>
          </cell>
          <cell r="L235">
            <v>9347.14</v>
          </cell>
          <cell r="M235">
            <v>41041.72</v>
          </cell>
        </row>
        <row r="236">
          <cell r="A236" t="str">
            <v>16.1</v>
          </cell>
          <cell r="B236" t="str">
            <v>Fornecimento e execução de:</v>
          </cell>
          <cell r="G236">
            <v>0</v>
          </cell>
          <cell r="M236">
            <v>41041.72</v>
          </cell>
        </row>
        <row r="237">
          <cell r="A237" t="str">
            <v>16.1.1</v>
          </cell>
          <cell r="B237" t="str">
            <v>Rampa contrapiso base em concreto fck 18MPa com e=4cm incluindo lastro de brita e  parede contenção (acesso frontal e acessos circulação)</v>
          </cell>
          <cell r="C237" t="str">
            <v>m²</v>
          </cell>
          <cell r="D237">
            <v>28.93</v>
          </cell>
          <cell r="E237">
            <v>31.52</v>
          </cell>
          <cell r="F237">
            <v>10.2</v>
          </cell>
          <cell r="G237">
            <v>41.72</v>
          </cell>
          <cell r="H237">
            <v>911.87</v>
          </cell>
          <cell r="I237">
            <v>295.09000000000003</v>
          </cell>
          <cell r="J237">
            <v>1206.96</v>
          </cell>
        </row>
        <row r="238">
          <cell r="A238" t="str">
            <v>16.1.2</v>
          </cell>
          <cell r="B238" t="str">
            <v>Contrapiso base (passeio entorno e acesso)  em concreto fck 18MPa com e=5cm incluindo lastro de brita</v>
          </cell>
          <cell r="C238" t="str">
            <v>m²</v>
          </cell>
          <cell r="D238">
            <v>103.67</v>
          </cell>
          <cell r="E238">
            <v>16.14</v>
          </cell>
          <cell r="F238">
            <v>8.67</v>
          </cell>
          <cell r="G238">
            <v>24.810000000000002</v>
          </cell>
          <cell r="H238">
            <v>1673.23</v>
          </cell>
          <cell r="I238">
            <v>898.8200000000002</v>
          </cell>
          <cell r="J238">
            <v>2572.05</v>
          </cell>
        </row>
        <row r="239">
          <cell r="A239" t="str">
            <v>16.1.3</v>
          </cell>
          <cell r="B239" t="str">
            <v>Revestimento passeio com piso placa cimento 45x45 cinza assentado com argamassa de cimento e areia traço 1:4</v>
          </cell>
          <cell r="C239" t="str">
            <v>m²</v>
          </cell>
          <cell r="D239">
            <v>132.6</v>
          </cell>
          <cell r="E239">
            <v>30.92</v>
          </cell>
          <cell r="F239">
            <v>13.36</v>
          </cell>
          <cell r="G239">
            <v>44.28</v>
          </cell>
          <cell r="H239">
            <v>4099.99</v>
          </cell>
          <cell r="I239">
            <v>1771.54</v>
          </cell>
          <cell r="J239">
            <v>5871.53</v>
          </cell>
        </row>
        <row r="240">
          <cell r="A240" t="str">
            <v>16.1.4</v>
          </cell>
          <cell r="B240" t="str">
            <v>Cerca de maderia eucalipto autoclavado (diâmetro 5cm), pontaletes verticais a cada 10cm, duas longarinas (diâmetro de 5cm) e pilaretes (diâmetro 15cm) a cada 2,00m; altura de 1,00m, incluindo portão com ferragens inóx e pintura esmalte incluindo fundo </v>
          </cell>
          <cell r="C240" t="str">
            <v>m</v>
          </cell>
          <cell r="D240">
            <v>13.6</v>
          </cell>
          <cell r="E240">
            <v>37.8</v>
          </cell>
          <cell r="F240">
            <v>16.58</v>
          </cell>
          <cell r="G240">
            <v>54.379999999999995</v>
          </cell>
          <cell r="H240">
            <v>514.08</v>
          </cell>
          <cell r="I240">
            <v>225.49</v>
          </cell>
          <cell r="J240">
            <v>739.57</v>
          </cell>
        </row>
        <row r="241">
          <cell r="A241" t="str">
            <v>16.1.5</v>
          </cell>
          <cell r="B241" t="str">
            <v>Pedrisco limpo espalhado </v>
          </cell>
          <cell r="C241" t="str">
            <v>m³</v>
          </cell>
          <cell r="D241">
            <v>16.78</v>
          </cell>
          <cell r="E241">
            <v>51.9</v>
          </cell>
          <cell r="F241">
            <v>11.9</v>
          </cell>
          <cell r="G241">
            <v>63.8</v>
          </cell>
          <cell r="H241">
            <v>870.88</v>
          </cell>
          <cell r="I241">
            <v>199.67999999999995</v>
          </cell>
          <cell r="J241">
            <v>1070.56</v>
          </cell>
        </row>
        <row r="242">
          <cell r="A242" t="str">
            <v>16.1.6</v>
          </cell>
          <cell r="B242" t="str">
            <v>Areia média lavada de rio incluindo espalhamento (Play Ground)</v>
          </cell>
          <cell r="C242" t="str">
            <v>m³</v>
          </cell>
          <cell r="D242">
            <v>46.32</v>
          </cell>
          <cell r="E242">
            <v>42.13</v>
          </cell>
          <cell r="F242">
            <v>3.11</v>
          </cell>
          <cell r="G242">
            <v>45.24</v>
          </cell>
          <cell r="H242">
            <v>1951.46</v>
          </cell>
          <cell r="I242">
            <v>144.05999999999995</v>
          </cell>
          <cell r="J242">
            <v>2095.52</v>
          </cell>
        </row>
        <row r="243">
          <cell r="A243" t="str">
            <v>16.1.7</v>
          </cell>
          <cell r="B243" t="str">
            <v>Aterro 1ª categoria (arenoso), espalhado e compactado para nivelamento e regularização do terreno</v>
          </cell>
          <cell r="C243" t="str">
            <v>m³</v>
          </cell>
          <cell r="D243">
            <v>54.47</v>
          </cell>
          <cell r="E243">
            <v>19.28</v>
          </cell>
          <cell r="F243">
            <v>1.4</v>
          </cell>
          <cell r="G243">
            <v>20.68</v>
          </cell>
          <cell r="H243">
            <v>1050.18</v>
          </cell>
          <cell r="I243">
            <v>76.25999999999999</v>
          </cell>
          <cell r="J243">
            <v>1126.44</v>
          </cell>
        </row>
        <row r="244">
          <cell r="A244" t="str">
            <v>16.1.8</v>
          </cell>
          <cell r="B244" t="str">
            <v>Grama em leiva incluindo  preparação do terreno</v>
          </cell>
          <cell r="C244" t="str">
            <v>m²</v>
          </cell>
          <cell r="D244">
            <v>544.66</v>
          </cell>
          <cell r="E244">
            <v>4.17</v>
          </cell>
          <cell r="F244">
            <v>1.09</v>
          </cell>
          <cell r="G244">
            <v>5.26</v>
          </cell>
          <cell r="H244">
            <v>2271.23</v>
          </cell>
          <cell r="I244">
            <v>593.6799999999998</v>
          </cell>
          <cell r="J244">
            <v>2864.91</v>
          </cell>
        </row>
        <row r="245">
          <cell r="A245" t="str">
            <v>16.1.9</v>
          </cell>
          <cell r="B245" t="str">
            <v>Meio-fio de concreto pré-moldado incluindo escavação e reaterro</v>
          </cell>
          <cell r="C245" t="str">
            <v>m</v>
          </cell>
          <cell r="D245">
            <v>331.39</v>
          </cell>
          <cell r="E245">
            <v>8.26</v>
          </cell>
          <cell r="F245">
            <v>3.8</v>
          </cell>
          <cell r="G245">
            <v>12.059999999999999</v>
          </cell>
          <cell r="H245">
            <v>2737.28</v>
          </cell>
          <cell r="I245">
            <v>1259.2799999999997</v>
          </cell>
          <cell r="J245">
            <v>3996.56</v>
          </cell>
        </row>
        <row r="246">
          <cell r="A246" t="str">
            <v>16.1.10</v>
          </cell>
          <cell r="B246" t="str">
            <v>Pavimentação com lajota sextavada 25x25x8 incluindo preparo do terreno e base de areia 10cm (acesso veículo)</v>
          </cell>
          <cell r="C246" t="str">
            <v>m²</v>
          </cell>
          <cell r="D246">
            <v>209.34</v>
          </cell>
          <cell r="E246">
            <v>22.27</v>
          </cell>
          <cell r="F246">
            <v>5.04</v>
          </cell>
          <cell r="G246">
            <v>27.31</v>
          </cell>
          <cell r="H246">
            <v>4662</v>
          </cell>
          <cell r="I246">
            <v>1055.08</v>
          </cell>
          <cell r="J246">
            <v>5717.08</v>
          </cell>
        </row>
        <row r="247">
          <cell r="A247" t="str">
            <v>16.1.11</v>
          </cell>
          <cell r="B247" t="str">
            <v>Bloco de concreto pré-moldado "PAVER" 10x20x8 35MPa incluindo preparo do terreno e base areia e=10cm</v>
          </cell>
          <cell r="C247" t="str">
            <v>m²</v>
          </cell>
          <cell r="D247">
            <v>144.15</v>
          </cell>
          <cell r="E247">
            <v>30.79</v>
          </cell>
          <cell r="F247">
            <v>6.05</v>
          </cell>
          <cell r="G247">
            <v>36.839999999999996</v>
          </cell>
          <cell r="H247">
            <v>4438.38</v>
          </cell>
          <cell r="I247">
            <v>872.1099999999997</v>
          </cell>
          <cell r="J247">
            <v>5310.49</v>
          </cell>
        </row>
        <row r="248">
          <cell r="A248" t="str">
            <v>16.1.12</v>
          </cell>
          <cell r="B248" t="str">
            <v>Dreno com tubo corrugado diâmetro 150mm incluindo brita 2 (0,12m³/m) e manta de geotextil OP40 (1,8m²/m), incluindo escavação,  reaterro e caixas de concreto (20x20) 14un  para ligação com drenos transversais  </v>
          </cell>
          <cell r="C248" t="str">
            <v>m</v>
          </cell>
          <cell r="D248">
            <v>195</v>
          </cell>
          <cell r="E248">
            <v>32.55</v>
          </cell>
          <cell r="F248">
            <v>9.69</v>
          </cell>
          <cell r="G248">
            <v>42.239999999999995</v>
          </cell>
          <cell r="H248">
            <v>6347.25</v>
          </cell>
          <cell r="I248">
            <v>1889.5499999999993</v>
          </cell>
          <cell r="J248">
            <v>8236.8</v>
          </cell>
        </row>
        <row r="249">
          <cell r="A249" t="str">
            <v>16.1.13</v>
          </cell>
          <cell r="B249" t="str">
            <v>Remoção de entulho de dentro da obra incluindo limpeza interna</v>
          </cell>
          <cell r="C249" t="str">
            <v>m³</v>
          </cell>
          <cell r="D249">
            <v>25</v>
          </cell>
          <cell r="E249">
            <v>6.67</v>
          </cell>
          <cell r="F249">
            <v>2.66</v>
          </cell>
          <cell r="G249">
            <v>9.33</v>
          </cell>
          <cell r="H249">
            <v>166.75</v>
          </cell>
          <cell r="I249">
            <v>66.5</v>
          </cell>
          <cell r="J249">
            <v>233.25</v>
          </cell>
        </row>
        <row r="250">
          <cell r="G250">
            <v>0</v>
          </cell>
        </row>
        <row r="251">
          <cell r="A251" t="str">
            <v>C</v>
          </cell>
          <cell r="B251" t="str">
            <v>AMPLIAÇÃO DA ESCOLA</v>
          </cell>
          <cell r="G251">
            <v>0</v>
          </cell>
          <cell r="H251">
            <v>187082.2600000001</v>
          </cell>
          <cell r="I251">
            <v>118305.04999999996</v>
          </cell>
          <cell r="J251">
            <v>305387.31</v>
          </cell>
        </row>
        <row r="252">
          <cell r="A252" t="str">
            <v>17</v>
          </cell>
          <cell r="B252" t="str">
            <v>FUNDAÇÃO E ESTRUTURA</v>
          </cell>
          <cell r="G252">
            <v>0</v>
          </cell>
          <cell r="H252">
            <v>53206.520000000004</v>
          </cell>
          <cell r="I252">
            <v>17093.54</v>
          </cell>
          <cell r="J252">
            <v>70300.05999999998</v>
          </cell>
          <cell r="K252">
            <v>53206.520000000004</v>
          </cell>
          <cell r="L252">
            <v>17093.54</v>
          </cell>
          <cell r="M252">
            <v>70300.05999999998</v>
          </cell>
        </row>
        <row r="253">
          <cell r="A253" t="str">
            <v>17.1</v>
          </cell>
          <cell r="B253" t="str">
            <v>Fornecimento e execução de:</v>
          </cell>
          <cell r="G253">
            <v>0</v>
          </cell>
          <cell r="M253">
            <v>70300.06</v>
          </cell>
        </row>
        <row r="254">
          <cell r="A254" t="str">
            <v>17.1.1</v>
          </cell>
          <cell r="B254" t="str">
            <v>Locação da obra </v>
          </cell>
          <cell r="C254" t="str">
            <v>m²</v>
          </cell>
          <cell r="D254">
            <v>290.43</v>
          </cell>
          <cell r="E254">
            <v>0.85</v>
          </cell>
          <cell r="F254">
            <v>2.06</v>
          </cell>
          <cell r="G254">
            <v>2.91</v>
          </cell>
          <cell r="H254">
            <v>246.87</v>
          </cell>
          <cell r="I254">
            <v>598.28</v>
          </cell>
          <cell r="J254">
            <v>845.15</v>
          </cell>
        </row>
        <row r="255">
          <cell r="A255" t="str">
            <v>17.1.2</v>
          </cell>
          <cell r="B255" t="str">
            <v>Estacas pré-moldadas 16x16 de concreto, com profundidade estimada de 10,00m,  incluindo mobilização de equipamento, fornecimento da estaca e cravação: </v>
          </cell>
          <cell r="C255" t="str">
            <v>m</v>
          </cell>
          <cell r="D255">
            <v>220</v>
          </cell>
          <cell r="E255">
            <v>50.99</v>
          </cell>
          <cell r="F255">
            <v>0</v>
          </cell>
          <cell r="G255">
            <v>50.99</v>
          </cell>
          <cell r="H255">
            <v>11217.8</v>
          </cell>
          <cell r="I255">
            <v>0</v>
          </cell>
          <cell r="J255">
            <v>11217.8</v>
          </cell>
        </row>
        <row r="256">
          <cell r="A256" t="str">
            <v>17.1.3</v>
          </cell>
          <cell r="B256" t="str">
            <v>Corte cabeça estaca incluindo carga e transporte</v>
          </cell>
          <cell r="C256" t="str">
            <v>un</v>
          </cell>
          <cell r="D256">
            <v>22</v>
          </cell>
          <cell r="E256">
            <v>0</v>
          </cell>
          <cell r="F256">
            <v>16.16</v>
          </cell>
          <cell r="G256">
            <v>16.16</v>
          </cell>
          <cell r="H256">
            <v>0</v>
          </cell>
          <cell r="I256">
            <v>355.52</v>
          </cell>
          <cell r="J256">
            <v>355.52</v>
          </cell>
        </row>
        <row r="257">
          <cell r="A257" t="str">
            <v>17.1.4</v>
          </cell>
          <cell r="B257" t="str">
            <v>Escavação manual cava de fundação e outros</v>
          </cell>
          <cell r="C257" t="str">
            <v>m³</v>
          </cell>
          <cell r="D257">
            <v>29.7</v>
          </cell>
          <cell r="E257">
            <v>0</v>
          </cell>
          <cell r="F257">
            <v>19.42</v>
          </cell>
          <cell r="G257">
            <v>19.42</v>
          </cell>
          <cell r="H257">
            <v>0</v>
          </cell>
          <cell r="I257">
            <v>576.77</v>
          </cell>
          <cell r="J257">
            <v>576.77</v>
          </cell>
        </row>
        <row r="258">
          <cell r="A258" t="str">
            <v>17.1.5</v>
          </cell>
          <cell r="B258" t="str">
            <v>Reaterro apiloado</v>
          </cell>
          <cell r="C258" t="str">
            <v>m³</v>
          </cell>
          <cell r="D258">
            <v>22.71</v>
          </cell>
          <cell r="E258">
            <v>0</v>
          </cell>
          <cell r="F258">
            <v>3.49</v>
          </cell>
          <cell r="G258">
            <v>3.49</v>
          </cell>
          <cell r="H258">
            <v>0</v>
          </cell>
          <cell r="I258">
            <v>79.26</v>
          </cell>
          <cell r="J258">
            <v>79.26</v>
          </cell>
        </row>
        <row r="259">
          <cell r="A259" t="str">
            <v>17.1.6</v>
          </cell>
          <cell r="B259" t="str">
            <v>Lastro de brita 5cm</v>
          </cell>
          <cell r="C259" t="str">
            <v>m³</v>
          </cell>
          <cell r="D259">
            <v>0.89</v>
          </cell>
          <cell r="E259">
            <v>48.93</v>
          </cell>
          <cell r="F259">
            <v>11.9</v>
          </cell>
          <cell r="G259">
            <v>60.83</v>
          </cell>
          <cell r="H259">
            <v>43.55</v>
          </cell>
          <cell r="I259">
            <v>10.590000000000003</v>
          </cell>
          <cell r="J259">
            <v>54.14</v>
          </cell>
        </row>
        <row r="260">
          <cell r="A260" t="str">
            <v>17.1.7</v>
          </cell>
          <cell r="B260" t="str">
            <v>Lastro de concreto simples 10cm</v>
          </cell>
          <cell r="C260" t="str">
            <v>m³</v>
          </cell>
          <cell r="D260">
            <v>1.59</v>
          </cell>
          <cell r="E260">
            <v>172.48</v>
          </cell>
          <cell r="F260">
            <v>80.79</v>
          </cell>
          <cell r="G260">
            <v>253.26999999999998</v>
          </cell>
          <cell r="H260">
            <v>274.24</v>
          </cell>
          <cell r="I260">
            <v>128.45999999999998</v>
          </cell>
          <cell r="J260">
            <v>402.7</v>
          </cell>
        </row>
        <row r="261">
          <cell r="A261" t="str">
            <v>17.1.8</v>
          </cell>
          <cell r="B261" t="str">
            <v>Concreto estrutural   25MPa (inclui. Aço e Forma) para fundação e estrutura do prédio </v>
          </cell>
        </row>
        <row r="262">
          <cell r="A262" t="str">
            <v>17.1.8.1</v>
          </cell>
          <cell r="B262" t="str">
            <v>Bloco isolado</v>
          </cell>
          <cell r="C262" t="str">
            <v>m³</v>
          </cell>
          <cell r="D262">
            <v>3.52</v>
          </cell>
          <cell r="E262">
            <v>549.52</v>
          </cell>
          <cell r="F262">
            <v>236.64</v>
          </cell>
          <cell r="G262">
            <v>786.16</v>
          </cell>
          <cell r="H262">
            <v>1934.31</v>
          </cell>
          <cell r="I262">
            <v>832.9700000000003</v>
          </cell>
          <cell r="J262">
            <v>2767.28</v>
          </cell>
        </row>
        <row r="263">
          <cell r="A263" t="str">
            <v>17.1.8.2</v>
          </cell>
          <cell r="B263" t="str">
            <v>Colarinho</v>
          </cell>
          <cell r="C263" t="str">
            <v>m³</v>
          </cell>
          <cell r="D263">
            <v>0.99</v>
          </cell>
          <cell r="E263">
            <v>840.17</v>
          </cell>
          <cell r="F263">
            <v>306.95</v>
          </cell>
          <cell r="G263">
            <v>1147.12</v>
          </cell>
          <cell r="H263">
            <v>831.77</v>
          </cell>
          <cell r="I263">
            <v>303.8800000000001</v>
          </cell>
          <cell r="J263">
            <v>1135.65</v>
          </cell>
        </row>
        <row r="264">
          <cell r="A264" t="str">
            <v>17.1.8.3</v>
          </cell>
          <cell r="B264" t="str">
            <v>Viga de Baldrame</v>
          </cell>
          <cell r="C264" t="str">
            <v>m³</v>
          </cell>
          <cell r="D264">
            <v>11.22</v>
          </cell>
          <cell r="E264">
            <v>840.17</v>
          </cell>
          <cell r="F264">
            <v>306.95</v>
          </cell>
          <cell r="G264">
            <v>1147.12</v>
          </cell>
          <cell r="H264">
            <v>9426.71</v>
          </cell>
          <cell r="I264">
            <v>3443.9800000000014</v>
          </cell>
          <cell r="J264">
            <v>12870.69</v>
          </cell>
        </row>
        <row r="265">
          <cell r="A265" t="str">
            <v>17.1.8.4</v>
          </cell>
          <cell r="B265" t="str">
            <v>Pilares </v>
          </cell>
          <cell r="C265" t="str">
            <v>m³</v>
          </cell>
          <cell r="D265">
            <v>1.41</v>
          </cell>
          <cell r="E265">
            <v>840.17</v>
          </cell>
          <cell r="F265">
            <v>306.95</v>
          </cell>
          <cell r="G265">
            <v>1147.12</v>
          </cell>
          <cell r="H265">
            <v>1184.64</v>
          </cell>
          <cell r="I265">
            <v>432.79999999999995</v>
          </cell>
          <cell r="J265">
            <v>1617.44</v>
          </cell>
        </row>
        <row r="266">
          <cell r="A266" t="str">
            <v>17.1.8.5</v>
          </cell>
          <cell r="B266" t="str">
            <v>Vigas   </v>
          </cell>
          <cell r="C266" t="str">
            <v>m³</v>
          </cell>
          <cell r="D266">
            <v>6.47</v>
          </cell>
          <cell r="E266">
            <v>840.17</v>
          </cell>
          <cell r="F266">
            <v>306.95</v>
          </cell>
          <cell r="G266">
            <v>1147.12</v>
          </cell>
          <cell r="H266">
            <v>5435.9</v>
          </cell>
          <cell r="I266">
            <v>1985.9700000000003</v>
          </cell>
          <cell r="J266">
            <v>7421.87</v>
          </cell>
        </row>
        <row r="267">
          <cell r="A267" t="str">
            <v>17.1.8.6</v>
          </cell>
          <cell r="B267" t="str">
            <v>Pilares cobertura </v>
          </cell>
          <cell r="C267" t="str">
            <v>m³</v>
          </cell>
          <cell r="D267">
            <v>0.39</v>
          </cell>
          <cell r="E267">
            <v>840.17</v>
          </cell>
          <cell r="F267">
            <v>306.95</v>
          </cell>
          <cell r="G267">
            <v>1147.12</v>
          </cell>
          <cell r="H267">
            <v>327.67</v>
          </cell>
          <cell r="I267">
            <v>119.70999999999998</v>
          </cell>
          <cell r="J267">
            <v>447.38</v>
          </cell>
        </row>
        <row r="268">
          <cell r="A268" t="str">
            <v>17.1.8.6</v>
          </cell>
          <cell r="B268" t="str">
            <v>Viga da cobertura (oitão)  </v>
          </cell>
          <cell r="C268" t="str">
            <v>m³</v>
          </cell>
          <cell r="D268">
            <v>1.18</v>
          </cell>
          <cell r="E268">
            <v>840.17</v>
          </cell>
          <cell r="F268">
            <v>306.95</v>
          </cell>
          <cell r="G268">
            <v>1147.12</v>
          </cell>
          <cell r="H268">
            <v>991.4</v>
          </cell>
          <cell r="I268">
            <v>362.19999999999993</v>
          </cell>
          <cell r="J268">
            <v>1353.6</v>
          </cell>
        </row>
        <row r="269">
          <cell r="A269" t="str">
            <v>17.1.9</v>
          </cell>
          <cell r="B269" t="str">
            <v>Laje pré-fabricada incluindo capa de concreto fck 25MPa  para:</v>
          </cell>
          <cell r="H269">
            <v>0</v>
          </cell>
          <cell r="I269">
            <v>0</v>
          </cell>
        </row>
        <row r="270">
          <cell r="A270" t="str">
            <v>17.1.9.1</v>
          </cell>
          <cell r="B270" t="str">
            <v>Laje treliçada  incluindo aço, tijoleta cerãmica e capa de concreto conforme projeto</v>
          </cell>
          <cell r="C270" t="str">
            <v>m²</v>
          </cell>
          <cell r="D270">
            <v>316.64</v>
          </cell>
          <cell r="E270">
            <v>59.35</v>
          </cell>
          <cell r="F270">
            <v>20.87</v>
          </cell>
          <cell r="G270">
            <v>80.22</v>
          </cell>
          <cell r="H270">
            <v>18792.58</v>
          </cell>
          <cell r="I270">
            <v>6608.279999999999</v>
          </cell>
          <cell r="J270">
            <v>25400.86</v>
          </cell>
        </row>
        <row r="271">
          <cell r="A271" t="str">
            <v>17.1.9.2</v>
          </cell>
          <cell r="B271" t="str">
            <v>Laje pré-moldada plana incluindo aço, tijolo cerâmico e capa de concreto conforme projeto</v>
          </cell>
          <cell r="C271" t="str">
            <v>m²</v>
          </cell>
          <cell r="D271">
            <v>13.02</v>
          </cell>
          <cell r="E271">
            <v>42.14</v>
          </cell>
          <cell r="F271">
            <v>20.87</v>
          </cell>
          <cell r="G271">
            <v>63.010000000000005</v>
          </cell>
          <cell r="H271">
            <v>548.66</v>
          </cell>
          <cell r="I271">
            <v>271.73</v>
          </cell>
          <cell r="J271">
            <v>820.39</v>
          </cell>
        </row>
        <row r="272">
          <cell r="A272" t="str">
            <v>17.1.9.3</v>
          </cell>
          <cell r="B272" t="str">
            <v>Laje pré-moldada para beirado inclinada incluindo aço, tijolo cerâmico e capa de concreto conforme projeto</v>
          </cell>
          <cell r="C272" t="str">
            <v>m²</v>
          </cell>
          <cell r="D272">
            <v>45.88</v>
          </cell>
          <cell r="E272">
            <v>42.14</v>
          </cell>
          <cell r="F272">
            <v>20.87</v>
          </cell>
          <cell r="G272">
            <v>63.010000000000005</v>
          </cell>
          <cell r="H272">
            <v>1933.38</v>
          </cell>
          <cell r="I272">
            <v>957.52</v>
          </cell>
          <cell r="J272">
            <v>2890.9</v>
          </cell>
        </row>
        <row r="273">
          <cell r="A273" t="str">
            <v>17.1.10</v>
          </cell>
          <cell r="B273" t="str">
            <v>Junta de dilatação com EPS (junção da estrutura nova com a existente) e enchimento com poliuretano mastique</v>
          </cell>
          <cell r="C273" t="str">
            <v>m</v>
          </cell>
          <cell r="D273">
            <v>6</v>
          </cell>
          <cell r="E273">
            <v>2.84</v>
          </cell>
          <cell r="F273">
            <v>4.27</v>
          </cell>
          <cell r="G273">
            <v>7.109999999999999</v>
          </cell>
          <cell r="H273">
            <v>17.04</v>
          </cell>
          <cell r="I273">
            <v>25.619999999999997</v>
          </cell>
          <cell r="J273">
            <v>42.66</v>
          </cell>
        </row>
        <row r="274">
          <cell r="G274">
            <v>0</v>
          </cell>
        </row>
        <row r="275">
          <cell r="A275" t="str">
            <v>18</v>
          </cell>
          <cell r="B275" t="str">
            <v>PAREDES </v>
          </cell>
          <cell r="G275">
            <v>0</v>
          </cell>
          <cell r="H275">
            <v>5515.77</v>
          </cell>
          <cell r="I275">
            <v>6369.109999999999</v>
          </cell>
          <cell r="J275">
            <v>11884.880000000001</v>
          </cell>
          <cell r="K275">
            <v>5515.77</v>
          </cell>
          <cell r="L275">
            <v>6369.109999999999</v>
          </cell>
          <cell r="M275">
            <v>11884.880000000001</v>
          </cell>
        </row>
        <row r="276">
          <cell r="A276" t="str">
            <v>18.1</v>
          </cell>
          <cell r="B276" t="str">
            <v>Fornecimento e execução de:</v>
          </cell>
          <cell r="G276">
            <v>0</v>
          </cell>
          <cell r="M276">
            <v>11884.88</v>
          </cell>
        </row>
        <row r="277">
          <cell r="A277" t="str">
            <v>18.1.1</v>
          </cell>
          <cell r="B277" t="str">
            <v>Impermeabilização com hidroasfalto 2 demãos (baldrame)</v>
          </cell>
          <cell r="C277" t="str">
            <v>m²</v>
          </cell>
          <cell r="D277">
            <v>57.96</v>
          </cell>
          <cell r="E277">
            <v>2.35</v>
          </cell>
          <cell r="F277">
            <v>3.88</v>
          </cell>
          <cell r="G277">
            <v>6.23</v>
          </cell>
          <cell r="H277">
            <v>136.21</v>
          </cell>
          <cell r="I277">
            <v>224.87999999999997</v>
          </cell>
          <cell r="J277">
            <v>361.09</v>
          </cell>
        </row>
        <row r="278">
          <cell r="A278" t="str">
            <v>18.1.2</v>
          </cell>
          <cell r="B278" t="str">
            <v>Alvenaria de tijolos 12x15x20 6FP (cutelo 12) assentado com argamasa pré-fabricada (parede interna)</v>
          </cell>
          <cell r="C278" t="str">
            <v>m²</v>
          </cell>
          <cell r="D278">
            <v>151.74</v>
          </cell>
          <cell r="E278">
            <v>10.1</v>
          </cell>
          <cell r="F278">
            <v>16.15</v>
          </cell>
          <cell r="G278">
            <v>26.25</v>
          </cell>
          <cell r="H278">
            <v>1532.57</v>
          </cell>
          <cell r="I278">
            <v>2450.6099999999997</v>
          </cell>
          <cell r="J278">
            <v>3983.18</v>
          </cell>
        </row>
        <row r="279">
          <cell r="A279" t="str">
            <v>18.1.3</v>
          </cell>
          <cell r="B279" t="str">
            <v>Alvenaria de tijolos 12x15x20 6FP (cutelo 12) assentado com argamasa pré-fabricada (parede externa)</v>
          </cell>
          <cell r="C279" t="str">
            <v>m²</v>
          </cell>
          <cell r="D279">
            <v>181.4</v>
          </cell>
          <cell r="E279">
            <v>10.1</v>
          </cell>
          <cell r="F279">
            <v>16.15</v>
          </cell>
          <cell r="G279">
            <v>26.25</v>
          </cell>
          <cell r="H279">
            <v>1832.14</v>
          </cell>
          <cell r="I279">
            <v>2929.6099999999997</v>
          </cell>
          <cell r="J279">
            <v>4761.75</v>
          </cell>
        </row>
        <row r="280">
          <cell r="A280" t="str">
            <v>18.1.4</v>
          </cell>
          <cell r="B280" t="str">
            <v>Verga em concreto 12x12</v>
          </cell>
          <cell r="C280" t="str">
            <v>m</v>
          </cell>
          <cell r="D280">
            <v>81.29</v>
          </cell>
          <cell r="E280">
            <v>11.05</v>
          </cell>
          <cell r="F280">
            <v>4.19</v>
          </cell>
          <cell r="G280">
            <v>15.240000000000002</v>
          </cell>
          <cell r="H280">
            <v>898.25</v>
          </cell>
          <cell r="I280">
            <v>340.6099999999999</v>
          </cell>
          <cell r="J280">
            <v>1238.86</v>
          </cell>
        </row>
        <row r="281">
          <cell r="A281" t="str">
            <v>18.1.5</v>
          </cell>
          <cell r="B281" t="str">
            <v>Contra-verga em concreto 12x12</v>
          </cell>
          <cell r="C281" t="str">
            <v>m</v>
          </cell>
          <cell r="D281">
            <v>101.05</v>
          </cell>
          <cell r="E281">
            <v>11.05</v>
          </cell>
          <cell r="F281">
            <v>4.19</v>
          </cell>
          <cell r="G281">
            <v>15.240000000000002</v>
          </cell>
          <cell r="H281">
            <v>1116.6</v>
          </cell>
          <cell r="I281">
            <v>423.4000000000001</v>
          </cell>
          <cell r="J281">
            <v>1540</v>
          </cell>
        </row>
        <row r="282">
          <cell r="G282">
            <v>0</v>
          </cell>
        </row>
        <row r="283">
          <cell r="A283" t="str">
            <v>19</v>
          </cell>
          <cell r="B283" t="str">
            <v>COBERTURA</v>
          </cell>
          <cell r="G283">
            <v>0</v>
          </cell>
          <cell r="H283">
            <v>23196.55</v>
          </cell>
          <cell r="I283">
            <v>12773.5</v>
          </cell>
          <cell r="J283">
            <v>35970.049999999996</v>
          </cell>
          <cell r="K283">
            <v>23196.55</v>
          </cell>
          <cell r="L283">
            <v>12773.5</v>
          </cell>
          <cell r="M283">
            <v>35970.049999999996</v>
          </cell>
        </row>
        <row r="284">
          <cell r="A284" t="str">
            <v>19.1</v>
          </cell>
          <cell r="B284" t="str">
            <v>Fornecimento e execução de:</v>
          </cell>
          <cell r="G284">
            <v>0</v>
          </cell>
          <cell r="M284">
            <v>35970.05</v>
          </cell>
        </row>
        <row r="285">
          <cell r="A285" t="str">
            <v>19.1.1</v>
          </cell>
          <cell r="B285" t="str">
            <v>Estrutura de madeira de lei para telha fibocimento 6mm apoiada na laje, conforme projeto (área de projeção)</v>
          </cell>
          <cell r="C285" t="str">
            <v>m²</v>
          </cell>
          <cell r="D285">
            <v>342.4</v>
          </cell>
          <cell r="E285">
            <v>18.01</v>
          </cell>
          <cell r="F285">
            <v>12.32</v>
          </cell>
          <cell r="G285">
            <v>30.330000000000002</v>
          </cell>
          <cell r="H285">
            <v>6166.62</v>
          </cell>
          <cell r="I285">
            <v>4218.37</v>
          </cell>
          <cell r="J285">
            <v>10384.99</v>
          </cell>
        </row>
        <row r="286">
          <cell r="A286" t="str">
            <v>19.1.2</v>
          </cell>
          <cell r="B286" t="str">
            <v>Manta isolante 5mm com um lado refletivo incluindo réguas de madeira de lei</v>
          </cell>
          <cell r="C286" t="str">
            <v>m²</v>
          </cell>
          <cell r="D286">
            <v>342.4</v>
          </cell>
          <cell r="E286">
            <v>21.7</v>
          </cell>
          <cell r="F286">
            <v>12.11</v>
          </cell>
          <cell r="G286">
            <v>33.81</v>
          </cell>
          <cell r="H286">
            <v>7430.08</v>
          </cell>
          <cell r="I286">
            <v>4146.460000000001</v>
          </cell>
          <cell r="J286">
            <v>11576.54</v>
          </cell>
        </row>
        <row r="287">
          <cell r="A287" t="str">
            <v>19.1.3</v>
          </cell>
          <cell r="B287" t="str">
            <v>Cobertura com telha fibrocimento 6mm (área de projeção)</v>
          </cell>
          <cell r="C287" t="str">
            <v>m²</v>
          </cell>
          <cell r="D287">
            <v>342.4</v>
          </cell>
          <cell r="E287">
            <v>16.3</v>
          </cell>
          <cell r="F287">
            <v>6.83</v>
          </cell>
          <cell r="G287">
            <v>23.130000000000003</v>
          </cell>
          <cell r="H287">
            <v>5581.12</v>
          </cell>
          <cell r="I287">
            <v>2338.59</v>
          </cell>
          <cell r="J287">
            <v>7919.71</v>
          </cell>
        </row>
        <row r="288">
          <cell r="A288" t="str">
            <v>19.1.4</v>
          </cell>
          <cell r="B288" t="str">
            <v>Cumeeira para telha fibrocimento 6mm</v>
          </cell>
          <cell r="C288" t="str">
            <v>m</v>
          </cell>
          <cell r="D288">
            <v>26.7</v>
          </cell>
          <cell r="E288">
            <v>29.05</v>
          </cell>
          <cell r="F288">
            <v>3.02</v>
          </cell>
          <cell r="G288">
            <v>32.07</v>
          </cell>
          <cell r="H288">
            <v>775.64</v>
          </cell>
          <cell r="I288">
            <v>80.63</v>
          </cell>
          <cell r="J288">
            <v>856.27</v>
          </cell>
        </row>
        <row r="289">
          <cell r="A289" t="str">
            <v>19.1.5</v>
          </cell>
          <cell r="B289" t="str">
            <v>Calha pluvial beiral em alumínio cf. projeto</v>
          </cell>
          <cell r="C289" t="str">
            <v>m</v>
          </cell>
          <cell r="D289">
            <v>51</v>
          </cell>
          <cell r="E289">
            <v>23.68</v>
          </cell>
          <cell r="F289">
            <v>8.82</v>
          </cell>
          <cell r="G289">
            <v>32.5</v>
          </cell>
          <cell r="H289">
            <v>1207.68</v>
          </cell>
          <cell r="I289">
            <v>449.81999999999994</v>
          </cell>
          <cell r="J289">
            <v>1657.5</v>
          </cell>
        </row>
        <row r="290">
          <cell r="A290" t="str">
            <v>19.1.6</v>
          </cell>
          <cell r="B290" t="str">
            <v>Condutor em alumínio de sobrepor  para captação das águas pluviais  cf projeto</v>
          </cell>
          <cell r="C290" t="str">
            <v>m</v>
          </cell>
          <cell r="D290">
            <v>38</v>
          </cell>
          <cell r="E290">
            <v>16.07</v>
          </cell>
          <cell r="F290">
            <v>3.77</v>
          </cell>
          <cell r="G290">
            <v>19.84</v>
          </cell>
          <cell r="H290">
            <v>610.66</v>
          </cell>
          <cell r="I290">
            <v>143.26</v>
          </cell>
          <cell r="J290">
            <v>753.92</v>
          </cell>
        </row>
        <row r="291">
          <cell r="A291" t="str">
            <v>19.1.7</v>
          </cell>
          <cell r="B291" t="str">
            <v>Caixa de areia com parede em alvenaria (com revestimento), tampa em concreto e fundo com brita; dimensão 40x40 interna. (Ligação com o dreno)</v>
          </cell>
          <cell r="C291" t="str">
            <v>un</v>
          </cell>
          <cell r="D291">
            <v>14</v>
          </cell>
          <cell r="E291">
            <v>59.58</v>
          </cell>
          <cell r="F291">
            <v>54.34</v>
          </cell>
          <cell r="G291">
            <v>113.92</v>
          </cell>
          <cell r="H291">
            <v>834.12</v>
          </cell>
          <cell r="I291">
            <v>760.7600000000001</v>
          </cell>
          <cell r="J291">
            <v>1594.88</v>
          </cell>
        </row>
        <row r="292">
          <cell r="A292" t="str">
            <v>19.1.8</v>
          </cell>
          <cell r="B292" t="str">
            <v>Rufo em concreto para beirado</v>
          </cell>
          <cell r="C292" t="str">
            <v>m</v>
          </cell>
          <cell r="D292">
            <v>32</v>
          </cell>
          <cell r="E292">
            <v>14.84</v>
          </cell>
          <cell r="F292">
            <v>15.97</v>
          </cell>
          <cell r="G292">
            <v>30.810000000000002</v>
          </cell>
          <cell r="H292">
            <v>474.88</v>
          </cell>
          <cell r="I292">
            <v>511.03999999999996</v>
          </cell>
          <cell r="J292">
            <v>985.92</v>
          </cell>
        </row>
        <row r="293">
          <cell r="A293" t="str">
            <v>19.1.9</v>
          </cell>
          <cell r="B293" t="str">
            <v>Rufo em concreto fixado na parede cf projeto</v>
          </cell>
          <cell r="C293" t="str">
            <v>m</v>
          </cell>
          <cell r="D293">
            <v>7.8</v>
          </cell>
          <cell r="E293">
            <v>14.84</v>
          </cell>
          <cell r="F293">
            <v>15.97</v>
          </cell>
          <cell r="G293">
            <v>30.810000000000002</v>
          </cell>
          <cell r="H293">
            <v>115.75</v>
          </cell>
          <cell r="I293">
            <v>124.57</v>
          </cell>
          <cell r="J293">
            <v>240.32</v>
          </cell>
        </row>
        <row r="294">
          <cell r="G294">
            <v>0</v>
          </cell>
        </row>
        <row r="295">
          <cell r="A295" t="str">
            <v>20</v>
          </cell>
          <cell r="B295" t="str">
            <v>PISO</v>
          </cell>
          <cell r="G295">
            <v>0</v>
          </cell>
          <cell r="H295">
            <v>10660.439999999999</v>
          </cell>
          <cell r="I295">
            <v>2392.790000000001</v>
          </cell>
          <cell r="J295">
            <v>13053.23</v>
          </cell>
          <cell r="K295">
            <v>10660.439999999999</v>
          </cell>
          <cell r="L295">
            <v>2392.790000000001</v>
          </cell>
          <cell r="M295">
            <v>13053.23</v>
          </cell>
        </row>
        <row r="296">
          <cell r="A296" t="str">
            <v>20.1</v>
          </cell>
          <cell r="B296" t="str">
            <v>Fornecimento e execução de:</v>
          </cell>
          <cell r="G296">
            <v>0</v>
          </cell>
          <cell r="M296">
            <v>13053.23</v>
          </cell>
        </row>
        <row r="297">
          <cell r="A297" t="str">
            <v>20.1.1</v>
          </cell>
          <cell r="B297" t="str">
            <v>Aterro 1ª categoria espalhado e compactado</v>
          </cell>
          <cell r="C297" t="str">
            <v>m³</v>
          </cell>
          <cell r="D297">
            <v>107.36</v>
          </cell>
          <cell r="E297">
            <v>19.28</v>
          </cell>
          <cell r="F297">
            <v>1.4</v>
          </cell>
          <cell r="G297">
            <v>20.68</v>
          </cell>
          <cell r="H297">
            <v>2069.9</v>
          </cell>
          <cell r="I297">
            <v>150.29999999999973</v>
          </cell>
          <cell r="J297">
            <v>2220.2</v>
          </cell>
        </row>
        <row r="298">
          <cell r="A298" t="str">
            <v>20.1.2</v>
          </cell>
          <cell r="B298" t="str">
            <v>Lastro de brita 2 e=5cm</v>
          </cell>
          <cell r="C298" t="str">
            <v>m³</v>
          </cell>
          <cell r="D298">
            <v>13.42</v>
          </cell>
          <cell r="E298">
            <v>48.93</v>
          </cell>
          <cell r="F298">
            <v>11.9</v>
          </cell>
          <cell r="G298">
            <v>60.83</v>
          </cell>
          <cell r="H298">
            <v>656.64</v>
          </cell>
          <cell r="I298">
            <v>159.70000000000005</v>
          </cell>
          <cell r="J298">
            <v>816.34</v>
          </cell>
        </row>
        <row r="299">
          <cell r="A299" t="str">
            <v>20.1.3</v>
          </cell>
          <cell r="B299" t="str">
            <v>Contrapiso em concreto usinado armado fck20MPa e=10cm </v>
          </cell>
          <cell r="C299" t="str">
            <v>m²</v>
          </cell>
          <cell r="D299">
            <v>268.4</v>
          </cell>
          <cell r="E299">
            <v>29.56</v>
          </cell>
          <cell r="F299">
            <v>7.76</v>
          </cell>
          <cell r="G299">
            <v>37.32</v>
          </cell>
          <cell r="H299">
            <v>7933.9</v>
          </cell>
          <cell r="I299">
            <v>2082.790000000001</v>
          </cell>
          <cell r="J299">
            <v>10016.69</v>
          </cell>
        </row>
        <row r="300">
          <cell r="G300">
            <v>0</v>
          </cell>
        </row>
        <row r="301">
          <cell r="A301" t="str">
            <v>21</v>
          </cell>
          <cell r="B301" t="str">
            <v>REVESTIMENTO E ACABAMENTO</v>
          </cell>
          <cell r="G301">
            <v>0</v>
          </cell>
          <cell r="H301">
            <v>16167.330000000002</v>
          </cell>
          <cell r="I301">
            <v>26691.710000000003</v>
          </cell>
          <cell r="J301">
            <v>42859.04000000001</v>
          </cell>
          <cell r="K301">
            <v>16167.330000000002</v>
          </cell>
          <cell r="L301">
            <v>26691.710000000003</v>
          </cell>
          <cell r="M301">
            <v>42859.04000000001</v>
          </cell>
        </row>
        <row r="302">
          <cell r="A302" t="str">
            <v>21.1</v>
          </cell>
          <cell r="B302" t="str">
            <v>Fornecimento e execução de:</v>
          </cell>
          <cell r="G302">
            <v>0</v>
          </cell>
          <cell r="M302">
            <v>42859.04000000001</v>
          </cell>
        </row>
        <row r="303">
          <cell r="A303" t="str">
            <v>21.1.1</v>
          </cell>
          <cell r="B303" t="str">
            <v>Impermeabilização com cimento cristalizante (parede bóx)</v>
          </cell>
          <cell r="C303" t="str">
            <v>m²</v>
          </cell>
          <cell r="D303">
            <v>7.6</v>
          </cell>
          <cell r="E303">
            <v>8.72</v>
          </cell>
          <cell r="F303">
            <v>4.03</v>
          </cell>
          <cell r="G303">
            <v>12.75</v>
          </cell>
          <cell r="H303">
            <v>66.27</v>
          </cell>
          <cell r="I303">
            <v>30.63000000000001</v>
          </cell>
          <cell r="J303">
            <v>96.9</v>
          </cell>
        </row>
        <row r="304">
          <cell r="A304" t="str">
            <v>21.1.2</v>
          </cell>
          <cell r="B304" t="str">
            <v>Chapisco  1:4 interno</v>
          </cell>
          <cell r="C304" t="str">
            <v>m²</v>
          </cell>
          <cell r="D304">
            <v>694.92</v>
          </cell>
          <cell r="E304">
            <v>1.15</v>
          </cell>
          <cell r="F304">
            <v>2.4</v>
          </cell>
          <cell r="G304">
            <v>3.55</v>
          </cell>
          <cell r="H304">
            <v>799.16</v>
          </cell>
          <cell r="I304">
            <v>1667.81</v>
          </cell>
          <cell r="J304">
            <v>2466.97</v>
          </cell>
        </row>
        <row r="305">
          <cell r="A305" t="str">
            <v>21.1.3</v>
          </cell>
          <cell r="B305" t="str">
            <v>Chapisco  1:4 externo</v>
          </cell>
          <cell r="C305" t="str">
            <v>m²</v>
          </cell>
          <cell r="D305">
            <v>254.8</v>
          </cell>
          <cell r="E305">
            <v>1.15</v>
          </cell>
          <cell r="F305">
            <v>2.4</v>
          </cell>
          <cell r="G305">
            <v>3.55</v>
          </cell>
          <cell r="H305">
            <v>293.02</v>
          </cell>
          <cell r="I305">
            <v>611.52</v>
          </cell>
          <cell r="J305">
            <v>904.54</v>
          </cell>
        </row>
        <row r="306">
          <cell r="A306" t="str">
            <v>21.1.4</v>
          </cell>
          <cell r="B306" t="str">
            <v>Chapisco 1:4  laje</v>
          </cell>
          <cell r="C306" t="str">
            <v>m²</v>
          </cell>
          <cell r="D306">
            <v>349.5</v>
          </cell>
          <cell r="E306">
            <v>1.47</v>
          </cell>
          <cell r="F306">
            <v>2.645</v>
          </cell>
          <cell r="G306">
            <v>4.115</v>
          </cell>
          <cell r="H306">
            <v>513.77</v>
          </cell>
          <cell r="I306">
            <v>924.4200000000001</v>
          </cell>
          <cell r="J306">
            <v>1438.19</v>
          </cell>
        </row>
        <row r="307">
          <cell r="A307" t="str">
            <v>21.1.5</v>
          </cell>
          <cell r="B307" t="str">
            <v>Reboco interno   (argamassa pré-fabricada + cimento) </v>
          </cell>
          <cell r="C307" t="str">
            <v>m²</v>
          </cell>
          <cell r="D307">
            <v>769.82</v>
          </cell>
          <cell r="E307">
            <v>2.34</v>
          </cell>
          <cell r="F307">
            <v>11.32</v>
          </cell>
          <cell r="G307">
            <v>13.66</v>
          </cell>
          <cell r="H307">
            <v>1801.38</v>
          </cell>
          <cell r="I307">
            <v>8714.36</v>
          </cell>
          <cell r="J307">
            <v>10515.74</v>
          </cell>
        </row>
        <row r="308">
          <cell r="A308" t="str">
            <v>21.1.6</v>
          </cell>
          <cell r="B308" t="str">
            <v>Reboco externo  (argamassa pré-fabricada + cimento + adtivo impermeabilizante) </v>
          </cell>
          <cell r="C308" t="str">
            <v>m²</v>
          </cell>
          <cell r="D308">
            <v>297.78</v>
          </cell>
          <cell r="E308">
            <v>2.76</v>
          </cell>
          <cell r="F308">
            <v>11.32</v>
          </cell>
          <cell r="G308">
            <v>14.08</v>
          </cell>
          <cell r="H308">
            <v>821.87</v>
          </cell>
          <cell r="I308">
            <v>3370.87</v>
          </cell>
          <cell r="J308">
            <v>4192.74</v>
          </cell>
        </row>
        <row r="309">
          <cell r="A309" t="str">
            <v>21.1.7</v>
          </cell>
          <cell r="B309" t="str">
            <v>Reboco (argamassa pré-fabricada + cimento)    laje</v>
          </cell>
          <cell r="C309" t="str">
            <v>m²</v>
          </cell>
          <cell r="D309">
            <v>349.5</v>
          </cell>
          <cell r="E309">
            <v>2.34</v>
          </cell>
          <cell r="F309">
            <v>13.36</v>
          </cell>
          <cell r="G309">
            <v>15.7</v>
          </cell>
          <cell r="H309">
            <v>817.83</v>
          </cell>
          <cell r="I309">
            <v>4669.32</v>
          </cell>
          <cell r="J309">
            <v>5487.15</v>
          </cell>
        </row>
        <row r="310">
          <cell r="A310" t="str">
            <v>21.1.8</v>
          </cell>
          <cell r="B310" t="str">
            <v>Azulejo 20x20 extra assentado com argamassa colante pré-fabricada incluindo rejunte industrializado</v>
          </cell>
          <cell r="C310" t="str">
            <v>m²</v>
          </cell>
          <cell r="D310">
            <v>89.34</v>
          </cell>
          <cell r="E310">
            <v>22.77</v>
          </cell>
          <cell r="F310">
            <v>12.11</v>
          </cell>
          <cell r="G310">
            <v>34.879999999999995</v>
          </cell>
          <cell r="H310">
            <v>2034.27</v>
          </cell>
          <cell r="I310">
            <v>1081.9099999999999</v>
          </cell>
          <cell r="J310">
            <v>3116.18</v>
          </cell>
        </row>
        <row r="311">
          <cell r="A311" t="str">
            <v>21.1.10</v>
          </cell>
          <cell r="B311" t="str">
            <v>Junta de dilatação (corte com disco) e enchimento com poliuretano-mastique</v>
          </cell>
          <cell r="C311" t="str">
            <v>m</v>
          </cell>
          <cell r="D311">
            <v>32</v>
          </cell>
          <cell r="E311">
            <v>2.37</v>
          </cell>
          <cell r="F311">
            <v>5.34</v>
          </cell>
          <cell r="G311">
            <v>7.71</v>
          </cell>
          <cell r="H311">
            <v>75.84</v>
          </cell>
          <cell r="I311">
            <v>170.88</v>
          </cell>
          <cell r="J311">
            <v>246.72</v>
          </cell>
        </row>
        <row r="312">
          <cell r="A312" t="str">
            <v>21.1.11</v>
          </cell>
          <cell r="B312" t="str">
            <v>Soleira de granito</v>
          </cell>
          <cell r="C312" t="str">
            <v>m</v>
          </cell>
          <cell r="D312">
            <v>10.3</v>
          </cell>
          <cell r="E312">
            <v>38.5</v>
          </cell>
          <cell r="F312">
            <v>16.5</v>
          </cell>
          <cell r="G312">
            <v>55</v>
          </cell>
          <cell r="H312">
            <v>396.55</v>
          </cell>
          <cell r="I312">
            <v>169.95</v>
          </cell>
          <cell r="J312">
            <v>566.5</v>
          </cell>
        </row>
        <row r="313">
          <cell r="A313" t="str">
            <v>21.1.12</v>
          </cell>
          <cell r="B313" t="str">
            <v>Regularizção e=3cm c/ argamassa  de cimento e areia  traço 1:4 para assentamento de piso cerâmco</v>
          </cell>
          <cell r="C313" t="str">
            <v>m²</v>
          </cell>
          <cell r="D313">
            <v>268.4</v>
          </cell>
          <cell r="E313">
            <v>6.27</v>
          </cell>
          <cell r="F313">
            <v>6.08</v>
          </cell>
          <cell r="G313">
            <v>12.35</v>
          </cell>
          <cell r="H313">
            <v>1682.87</v>
          </cell>
          <cell r="I313">
            <v>1631.87</v>
          </cell>
          <cell r="J313">
            <v>3314.74</v>
          </cell>
        </row>
        <row r="314">
          <cell r="A314" t="str">
            <v>21.1.13</v>
          </cell>
          <cell r="B314" t="str">
            <v>Piso cerâmico extra 30x30 PEI-5 antiderrapante  coef. de atrito molhado &gt; 0,4 na cor marfim ou almond, assentado com argamassa colante pré-fabricada incluindo rejunte industrializado para áreas molhadas, externas e circulação. </v>
          </cell>
          <cell r="C314" t="str">
            <v>m²</v>
          </cell>
          <cell r="D314">
            <v>93.73</v>
          </cell>
          <cell r="E314">
            <v>22.19</v>
          </cell>
          <cell r="F314">
            <v>12.19</v>
          </cell>
          <cell r="G314">
            <v>34.38</v>
          </cell>
          <cell r="H314">
            <v>2079.87</v>
          </cell>
          <cell r="I314">
            <v>1142.5700000000002</v>
          </cell>
          <cell r="J314">
            <v>3222.44</v>
          </cell>
        </row>
        <row r="315">
          <cell r="A315" t="str">
            <v>21.1.14</v>
          </cell>
          <cell r="B315" t="str">
            <v>Piso cerâmico extra 30x30 PEI-5  antiderrapante na cor marfim ou almond, assentado com argamassa colante pré-fabricada incluindo rejunte industrializado para áreas internas </v>
          </cell>
          <cell r="C315" t="str">
            <v>m²</v>
          </cell>
          <cell r="D315">
            <v>174.67</v>
          </cell>
          <cell r="E315">
            <v>22.19</v>
          </cell>
          <cell r="F315">
            <v>12.19</v>
          </cell>
          <cell r="G315">
            <v>34.38</v>
          </cell>
          <cell r="H315">
            <v>3875.93</v>
          </cell>
          <cell r="I315">
            <v>2129.22</v>
          </cell>
          <cell r="J315">
            <v>6005.15</v>
          </cell>
        </row>
        <row r="316">
          <cell r="A316" t="str">
            <v>21.1.15</v>
          </cell>
          <cell r="B316" t="str">
            <v>Rodapé  cerâmico (modelo piso cerâmico) assentado com argamassa colante pré-fabricada incluindo rejunte industrializado </v>
          </cell>
          <cell r="C316" t="str">
            <v>m</v>
          </cell>
          <cell r="D316">
            <v>179.23</v>
          </cell>
          <cell r="E316">
            <v>5.07</v>
          </cell>
          <cell r="F316">
            <v>2.1</v>
          </cell>
          <cell r="G316">
            <v>7.17</v>
          </cell>
          <cell r="H316">
            <v>908.7</v>
          </cell>
          <cell r="I316">
            <v>376.3799999999999</v>
          </cell>
          <cell r="J316">
            <v>1285.08</v>
          </cell>
        </row>
        <row r="317">
          <cell r="G317">
            <v>0</v>
          </cell>
        </row>
        <row r="318">
          <cell r="A318" t="str">
            <v>22</v>
          </cell>
          <cell r="B318" t="str">
            <v>ESQUADRIAS</v>
          </cell>
          <cell r="G318">
            <v>0</v>
          </cell>
          <cell r="H318">
            <v>18435.920000000002</v>
          </cell>
          <cell r="I318">
            <v>21271.77</v>
          </cell>
          <cell r="J318">
            <v>39707.689999999995</v>
          </cell>
          <cell r="K318">
            <v>18435.920000000002</v>
          </cell>
          <cell r="L318">
            <v>21271.77</v>
          </cell>
          <cell r="M318">
            <v>39707.689999999995</v>
          </cell>
        </row>
        <row r="319">
          <cell r="A319" t="str">
            <v>22.1</v>
          </cell>
          <cell r="B319" t="str">
            <v>Fornecimento e execução de:</v>
          </cell>
          <cell r="G319">
            <v>0</v>
          </cell>
          <cell r="M319">
            <v>39707.69</v>
          </cell>
        </row>
        <row r="320">
          <cell r="A320" t="str">
            <v>22.1.1</v>
          </cell>
          <cell r="B320" t="str">
            <v>Porta de madeira de lei completa incluindo fechadura inox de tambor 1ª linha e dobradiça inóx</v>
          </cell>
          <cell r="G320">
            <v>0</v>
          </cell>
        </row>
        <row r="321">
          <cell r="A321" t="str">
            <v>22.1.1.1</v>
          </cell>
          <cell r="B321" t="str">
            <v>P1A - 90 x 210 externa (madeira maciça) - 1 folha de abrir</v>
          </cell>
          <cell r="C321" t="str">
            <v>un</v>
          </cell>
          <cell r="D321">
            <v>1</v>
          </cell>
          <cell r="E321">
            <v>222.5</v>
          </cell>
          <cell r="F321">
            <v>71.7</v>
          </cell>
          <cell r="G321">
            <v>294.2</v>
          </cell>
          <cell r="H321">
            <v>222.5</v>
          </cell>
          <cell r="I321">
            <v>71.69999999999999</v>
          </cell>
          <cell r="J321">
            <v>294.2</v>
          </cell>
        </row>
        <row r="322">
          <cell r="A322" t="str">
            <v>22.1.1.2</v>
          </cell>
          <cell r="B322" t="str">
            <v>P1 - 90 x 210 interna - 1 folha de abrir</v>
          </cell>
          <cell r="C322" t="str">
            <v>un</v>
          </cell>
          <cell r="D322">
            <v>4</v>
          </cell>
          <cell r="E322">
            <v>151.06</v>
          </cell>
          <cell r="F322">
            <v>41.07</v>
          </cell>
          <cell r="G322">
            <v>192.13</v>
          </cell>
          <cell r="H322">
            <v>604.24</v>
          </cell>
          <cell r="I322">
            <v>164.27999999999997</v>
          </cell>
          <cell r="J322">
            <v>768.52</v>
          </cell>
        </row>
        <row r="323">
          <cell r="A323" t="str">
            <v>22.1.1.3</v>
          </cell>
          <cell r="B323" t="str">
            <v>P3 - 80 x 210 interna - 1 folha de abrir </v>
          </cell>
          <cell r="C323" t="str">
            <v>un</v>
          </cell>
          <cell r="D323">
            <v>5</v>
          </cell>
          <cell r="E323">
            <v>152.59</v>
          </cell>
          <cell r="F323">
            <v>71.7</v>
          </cell>
          <cell r="G323">
            <v>224.29000000000002</v>
          </cell>
          <cell r="H323">
            <v>762.95</v>
          </cell>
          <cell r="I323">
            <v>358.5</v>
          </cell>
          <cell r="J323">
            <v>1121.45</v>
          </cell>
        </row>
        <row r="324">
          <cell r="A324" t="str">
            <v>22.1.2</v>
          </cell>
          <cell r="B324" t="str">
            <v>Esquadrias de alumínio (linha suprema) incluindo contra-marco </v>
          </cell>
        </row>
        <row r="325">
          <cell r="A325" t="str">
            <v>22.1.2.1</v>
          </cell>
          <cell r="B325" t="str">
            <v>J1 - 200 x 150 4 folhas de correr e bandeira basculante</v>
          </cell>
          <cell r="C325" t="str">
            <v>un</v>
          </cell>
          <cell r="D325">
            <v>14</v>
          </cell>
          <cell r="E325">
            <v>770.19</v>
          </cell>
          <cell r="F325">
            <v>292.05</v>
          </cell>
          <cell r="G325">
            <v>1062.24</v>
          </cell>
          <cell r="H325">
            <v>10782.66</v>
          </cell>
          <cell r="I325">
            <v>4088.7000000000007</v>
          </cell>
          <cell r="J325">
            <v>14871.36</v>
          </cell>
        </row>
        <row r="326">
          <cell r="A326" t="str">
            <v>22.1.2.2</v>
          </cell>
          <cell r="B326" t="str">
            <v>J2 - 150 x 70 6 folhas basculantes</v>
          </cell>
          <cell r="C326" t="str">
            <v>un</v>
          </cell>
          <cell r="D326">
            <v>3</v>
          </cell>
          <cell r="E326">
            <v>269.56649999999996</v>
          </cell>
          <cell r="F326">
            <v>102.2175</v>
          </cell>
          <cell r="G326">
            <v>371.784</v>
          </cell>
          <cell r="H326">
            <v>808.7</v>
          </cell>
          <cell r="I326">
            <v>306.64999999999986</v>
          </cell>
          <cell r="J326">
            <v>1115.35</v>
          </cell>
        </row>
        <row r="327">
          <cell r="A327" t="str">
            <v>22.1.2.3</v>
          </cell>
          <cell r="B327" t="str">
            <v>J3 - 150 x 40 3 folhas de correr e bandeira max ar</v>
          </cell>
          <cell r="C327" t="str">
            <v>un</v>
          </cell>
          <cell r="D327">
            <v>8</v>
          </cell>
          <cell r="E327">
            <v>154.03800000000004</v>
          </cell>
          <cell r="F327">
            <v>58.41</v>
          </cell>
          <cell r="G327">
            <v>212.44800000000004</v>
          </cell>
          <cell r="H327">
            <v>1232.3</v>
          </cell>
          <cell r="I327">
            <v>467.28</v>
          </cell>
          <cell r="J327">
            <v>1699.58</v>
          </cell>
        </row>
        <row r="328">
          <cell r="A328" t="str">
            <v>22.1.2.4</v>
          </cell>
          <cell r="B328" t="str">
            <v>J5 - 100x40 4 folhas basculantes</v>
          </cell>
          <cell r="C328" t="str">
            <v>un</v>
          </cell>
          <cell r="D328">
            <v>1</v>
          </cell>
          <cell r="E328">
            <v>102.69200000000001</v>
          </cell>
          <cell r="F328">
            <v>38.94</v>
          </cell>
          <cell r="G328">
            <v>141.632</v>
          </cell>
          <cell r="H328">
            <v>102.69</v>
          </cell>
          <cell r="I328">
            <v>38.94</v>
          </cell>
          <cell r="J328">
            <v>141.63</v>
          </cell>
        </row>
        <row r="329">
          <cell r="A329" t="str">
            <v>22.1.2.5</v>
          </cell>
          <cell r="B329" t="str">
            <v>P - 60 x 120 1 folha veneziana (acesso à caixa d'água)</v>
          </cell>
          <cell r="C329" t="str">
            <v>un</v>
          </cell>
          <cell r="D329">
            <v>1</v>
          </cell>
          <cell r="E329">
            <v>184.84560000000002</v>
          </cell>
          <cell r="F329">
            <v>70.092</v>
          </cell>
          <cell r="G329">
            <v>254.93760000000003</v>
          </cell>
          <cell r="H329">
            <v>184.85</v>
          </cell>
          <cell r="I329">
            <v>70.09</v>
          </cell>
          <cell r="J329">
            <v>254.94</v>
          </cell>
        </row>
        <row r="330">
          <cell r="A330" t="str">
            <v>22.1.2.6</v>
          </cell>
          <cell r="B330" t="str">
            <v>P2 - 180 x 210 4 folhas de correr (veneziana  + vidro)</v>
          </cell>
          <cell r="C330" t="str">
            <v>un</v>
          </cell>
          <cell r="D330">
            <v>1</v>
          </cell>
          <cell r="E330">
            <v>970.4394000000001</v>
          </cell>
          <cell r="F330">
            <v>367.983</v>
          </cell>
          <cell r="G330">
            <v>1338.4224000000002</v>
          </cell>
          <cell r="H330">
            <v>970.44</v>
          </cell>
          <cell r="I330">
            <v>367.98</v>
          </cell>
          <cell r="J330">
            <v>1338.42</v>
          </cell>
        </row>
        <row r="331">
          <cell r="A331" t="str">
            <v>22.1.3</v>
          </cell>
          <cell r="B331" t="str">
            <v>Divisória tipo Divilux, friso preto, inlcuindo porta 80 com ferragens inóx</v>
          </cell>
          <cell r="C331" t="str">
            <v>m²</v>
          </cell>
          <cell r="D331">
            <v>10.5</v>
          </cell>
          <cell r="E331">
            <v>43.92</v>
          </cell>
          <cell r="F331">
            <v>7.75</v>
          </cell>
          <cell r="G331">
            <v>279.7</v>
          </cell>
          <cell r="H331">
            <v>461.16</v>
          </cell>
          <cell r="I331">
            <v>2475.69</v>
          </cell>
          <cell r="J331">
            <v>2936.85</v>
          </cell>
        </row>
        <row r="332">
          <cell r="A332" t="str">
            <v>22.1.4</v>
          </cell>
          <cell r="B332" t="str">
            <v>Vidro liso 4mm   </v>
          </cell>
          <cell r="C332" t="str">
            <v>m²</v>
          </cell>
          <cell r="D332">
            <v>53.76</v>
          </cell>
          <cell r="E332">
            <v>40.82</v>
          </cell>
          <cell r="F332">
            <v>5.57</v>
          </cell>
          <cell r="G332">
            <v>279.7</v>
          </cell>
          <cell r="H332">
            <v>2194.48</v>
          </cell>
          <cell r="I332">
            <v>12842.19</v>
          </cell>
          <cell r="J332">
            <v>15036.67</v>
          </cell>
        </row>
        <row r="333">
          <cell r="A333" t="str">
            <v>22.1.5</v>
          </cell>
          <cell r="B333" t="str">
            <v>Vidro canelado</v>
          </cell>
          <cell r="C333" t="str">
            <v>m²</v>
          </cell>
          <cell r="D333">
            <v>3.55</v>
          </cell>
          <cell r="E333">
            <v>30.69</v>
          </cell>
          <cell r="F333">
            <v>5.57</v>
          </cell>
          <cell r="G333">
            <v>36.260000000000005</v>
          </cell>
          <cell r="H333">
            <v>108.95</v>
          </cell>
          <cell r="I333">
            <v>19.769999999999996</v>
          </cell>
          <cell r="J333">
            <v>128.72</v>
          </cell>
        </row>
        <row r="334">
          <cell r="G334">
            <v>0</v>
          </cell>
        </row>
        <row r="335">
          <cell r="A335" t="str">
            <v>23</v>
          </cell>
          <cell r="B335" t="str">
            <v>APRELHOS SANITÁRIO E METAIS</v>
          </cell>
          <cell r="G335">
            <v>0</v>
          </cell>
          <cell r="H335">
            <v>7463.53</v>
          </cell>
          <cell r="I335">
            <v>1478.0400000000002</v>
          </cell>
          <cell r="J335">
            <v>8941.57</v>
          </cell>
          <cell r="K335">
            <v>7463.53</v>
          </cell>
          <cell r="L335">
            <v>1478.0400000000002</v>
          </cell>
          <cell r="M335">
            <v>8941.57</v>
          </cell>
        </row>
        <row r="336">
          <cell r="A336" t="str">
            <v>23.1</v>
          </cell>
          <cell r="B336" t="str">
            <v>Fornecimento e execução de:</v>
          </cell>
          <cell r="G336">
            <v>0</v>
          </cell>
          <cell r="M336">
            <v>8941.57</v>
          </cell>
        </row>
        <row r="337">
          <cell r="A337" t="str">
            <v>23.1.1</v>
          </cell>
          <cell r="B337" t="str">
            <v>Vaso sanitário branco adulto com assento</v>
          </cell>
          <cell r="C337" t="str">
            <v>un</v>
          </cell>
          <cell r="D337">
            <v>1</v>
          </cell>
          <cell r="E337">
            <v>118.46</v>
          </cell>
          <cell r="F337">
            <v>36.33</v>
          </cell>
          <cell r="G337">
            <v>154.79</v>
          </cell>
          <cell r="H337">
            <v>118.46</v>
          </cell>
          <cell r="I337">
            <v>36.33</v>
          </cell>
          <cell r="J337">
            <v>154.79</v>
          </cell>
        </row>
        <row r="338">
          <cell r="A338" t="str">
            <v>23.1.2</v>
          </cell>
          <cell r="B338" t="str">
            <v>Vaso sanitário branco infantil com assento</v>
          </cell>
          <cell r="C338" t="str">
            <v>un</v>
          </cell>
          <cell r="D338">
            <v>10</v>
          </cell>
          <cell r="E338">
            <v>118.46</v>
          </cell>
          <cell r="F338">
            <v>36.33</v>
          </cell>
          <cell r="G338">
            <v>154.79</v>
          </cell>
          <cell r="H338">
            <v>1184.6</v>
          </cell>
          <cell r="I338">
            <v>363.3000000000002</v>
          </cell>
          <cell r="J338">
            <v>1547.9</v>
          </cell>
        </row>
        <row r="339">
          <cell r="A339" t="str">
            <v>23.1.3</v>
          </cell>
          <cell r="B339" t="str">
            <v>lavatório de louça com coluna (615x495x820)mm</v>
          </cell>
          <cell r="C339" t="str">
            <v>un</v>
          </cell>
          <cell r="D339">
            <v>1</v>
          </cell>
          <cell r="E339">
            <v>102.73</v>
          </cell>
          <cell r="F339">
            <v>40.37</v>
          </cell>
          <cell r="G339">
            <v>143.1</v>
          </cell>
          <cell r="H339">
            <v>102.73</v>
          </cell>
          <cell r="I339">
            <v>40.36999999999999</v>
          </cell>
          <cell r="J339">
            <v>143.1</v>
          </cell>
        </row>
        <row r="340">
          <cell r="A340" t="str">
            <v>23.1.4</v>
          </cell>
          <cell r="B340" t="str">
            <v>Bancada  tampo em granito (mel) (300x40) c/ apoio em alvenaria para lavatório, incluindo 4 cubas de louça (infantil)</v>
          </cell>
          <cell r="C340" t="str">
            <v>un</v>
          </cell>
          <cell r="D340">
            <v>2</v>
          </cell>
          <cell r="E340">
            <v>630</v>
          </cell>
          <cell r="F340">
            <v>210</v>
          </cell>
          <cell r="G340">
            <v>840</v>
          </cell>
          <cell r="H340">
            <v>1260</v>
          </cell>
          <cell r="I340">
            <v>420</v>
          </cell>
          <cell r="J340">
            <v>1680</v>
          </cell>
        </row>
        <row r="341">
          <cell r="A341" t="str">
            <v>23.1.5</v>
          </cell>
          <cell r="B341" t="str">
            <v>Chuveiro elétrico tipo  ducha  (mínimo 5.000W)</v>
          </cell>
          <cell r="C341" t="str">
            <v>un</v>
          </cell>
          <cell r="D341">
            <v>4</v>
          </cell>
          <cell r="E341">
            <v>38.42</v>
          </cell>
          <cell r="F341">
            <v>5.04</v>
          </cell>
          <cell r="G341">
            <v>43.46</v>
          </cell>
          <cell r="H341">
            <v>153.68</v>
          </cell>
          <cell r="I341">
            <v>20.159999999999997</v>
          </cell>
          <cell r="J341">
            <v>173.84</v>
          </cell>
        </row>
        <row r="342">
          <cell r="A342" t="str">
            <v>23.1.6</v>
          </cell>
          <cell r="B342" t="str">
            <v>Bóx de acrílico 3 portas de correr de (60x180) conforme projeto</v>
          </cell>
          <cell r="C342" t="str">
            <v>un</v>
          </cell>
          <cell r="D342">
            <v>2</v>
          </cell>
          <cell r="E342">
            <v>473.3</v>
          </cell>
          <cell r="F342">
            <v>1.56</v>
          </cell>
          <cell r="G342">
            <v>474.86</v>
          </cell>
          <cell r="H342">
            <v>946.6</v>
          </cell>
          <cell r="I342">
            <v>3.1200000000000045</v>
          </cell>
          <cell r="J342">
            <v>949.72</v>
          </cell>
        </row>
        <row r="343">
          <cell r="A343" t="str">
            <v>23.1.7</v>
          </cell>
          <cell r="B343" t="str">
            <v>Papeleira de louça</v>
          </cell>
          <cell r="C343" t="str">
            <v>un</v>
          </cell>
          <cell r="D343">
            <v>11</v>
          </cell>
          <cell r="E343">
            <v>9.87</v>
          </cell>
          <cell r="F343">
            <v>10.08</v>
          </cell>
          <cell r="G343">
            <v>19.95</v>
          </cell>
          <cell r="H343">
            <v>108.57</v>
          </cell>
          <cell r="I343">
            <v>110.88</v>
          </cell>
          <cell r="J343">
            <v>219.45</v>
          </cell>
        </row>
        <row r="344">
          <cell r="A344" t="str">
            <v>23.1.8</v>
          </cell>
          <cell r="B344" t="str">
            <v>Toalheiro de plástico super resistente na cor branca com papel toalha de 3 dobras</v>
          </cell>
          <cell r="C344" t="str">
            <v>un</v>
          </cell>
          <cell r="D344">
            <v>1</v>
          </cell>
          <cell r="E344">
            <v>32.97</v>
          </cell>
          <cell r="F344">
            <v>3.18</v>
          </cell>
          <cell r="G344">
            <v>36.15</v>
          </cell>
          <cell r="H344">
            <v>32.97</v>
          </cell>
          <cell r="I344">
            <v>3.1799999999999997</v>
          </cell>
          <cell r="J344">
            <v>36.15</v>
          </cell>
        </row>
        <row r="345">
          <cell r="A345" t="str">
            <v>23.1.9</v>
          </cell>
          <cell r="B345" t="str">
            <v>Saboneteira de plástico super resistente na cor branca com refil de 800 ml</v>
          </cell>
          <cell r="C345" t="str">
            <v>un</v>
          </cell>
          <cell r="D345">
            <v>1</v>
          </cell>
          <cell r="E345">
            <v>32.97</v>
          </cell>
          <cell r="F345">
            <v>3.18</v>
          </cell>
          <cell r="G345">
            <v>36.15</v>
          </cell>
          <cell r="H345">
            <v>32.97</v>
          </cell>
          <cell r="I345">
            <v>3.1799999999999997</v>
          </cell>
          <cell r="J345">
            <v>36.15</v>
          </cell>
        </row>
        <row r="346">
          <cell r="A346" t="str">
            <v>23.1.10</v>
          </cell>
          <cell r="B346" t="str">
            <v>Saboneteira de louça</v>
          </cell>
          <cell r="C346" t="str">
            <v>un</v>
          </cell>
          <cell r="D346">
            <v>6</v>
          </cell>
          <cell r="E346">
            <v>12.15</v>
          </cell>
          <cell r="F346">
            <v>10.08</v>
          </cell>
          <cell r="G346">
            <v>22.23</v>
          </cell>
          <cell r="H346">
            <v>72.9</v>
          </cell>
          <cell r="I346">
            <v>60.47999999999999</v>
          </cell>
          <cell r="J346">
            <v>133.38</v>
          </cell>
        </row>
        <row r="347">
          <cell r="A347" t="str">
            <v>23.1.11</v>
          </cell>
          <cell r="B347" t="str">
            <v>Cabide de louça duplo</v>
          </cell>
          <cell r="C347" t="str">
            <v>un</v>
          </cell>
          <cell r="D347">
            <v>8</v>
          </cell>
          <cell r="E347">
            <v>6</v>
          </cell>
          <cell r="F347">
            <v>10.08</v>
          </cell>
          <cell r="G347">
            <v>16.08</v>
          </cell>
          <cell r="H347">
            <v>48</v>
          </cell>
          <cell r="I347">
            <v>80.63999999999999</v>
          </cell>
          <cell r="J347">
            <v>128.64</v>
          </cell>
        </row>
        <row r="348">
          <cell r="A348" t="str">
            <v>23.1.12</v>
          </cell>
          <cell r="B348" t="str">
            <v>Torneira metálica para jardim com alavanca e cadeado</v>
          </cell>
          <cell r="C348" t="str">
            <v>un</v>
          </cell>
          <cell r="D348">
            <v>1</v>
          </cell>
          <cell r="E348">
            <v>19.55</v>
          </cell>
          <cell r="F348">
            <v>1.4</v>
          </cell>
          <cell r="G348">
            <v>20.95</v>
          </cell>
          <cell r="H348">
            <v>19.55</v>
          </cell>
          <cell r="I348">
            <v>1.3999999999999986</v>
          </cell>
          <cell r="J348">
            <v>20.95</v>
          </cell>
        </row>
        <row r="349">
          <cell r="A349" t="str">
            <v>23.1.13</v>
          </cell>
          <cell r="B349" t="str">
            <v>Torneira metálica com acionamento hidromecânico com leve pressão manual e fechamento automático de mesa (125mm) eixo inclinado classe de pressão 2a10mca - baixa pressão</v>
          </cell>
          <cell r="C349" t="str">
            <v>un</v>
          </cell>
          <cell r="D349">
            <v>1</v>
          </cell>
          <cell r="E349">
            <v>243.8</v>
          </cell>
          <cell r="F349">
            <v>2.8</v>
          </cell>
          <cell r="G349">
            <v>246.60000000000002</v>
          </cell>
          <cell r="H349">
            <v>243.8</v>
          </cell>
          <cell r="I349">
            <v>2.799999999999983</v>
          </cell>
          <cell r="J349">
            <v>246.6</v>
          </cell>
        </row>
        <row r="350">
          <cell r="A350" t="str">
            <v>23.1.14</v>
          </cell>
          <cell r="B350" t="str">
            <v>Torneira metálica de mesa para lavatório coletivo</v>
          </cell>
          <cell r="C350" t="str">
            <v>un</v>
          </cell>
          <cell r="D350">
            <v>8</v>
          </cell>
          <cell r="E350">
            <v>23.46</v>
          </cell>
          <cell r="F350">
            <v>1.4</v>
          </cell>
          <cell r="G350">
            <v>24.86</v>
          </cell>
          <cell r="H350">
            <v>187.68</v>
          </cell>
          <cell r="I350">
            <v>11.199999999999989</v>
          </cell>
          <cell r="J350">
            <v>198.88</v>
          </cell>
        </row>
        <row r="351">
          <cell r="A351" t="str">
            <v>23.1.15</v>
          </cell>
          <cell r="B351" t="str">
            <v>Corrimão de apoio em tubo inóx d. 1 1/4" espes. Parede 1,2mm,  dimensões 500x500 mm em formato de "L", com fixação no piso e parede, para apoio em vaso sanitário infantil. </v>
          </cell>
          <cell r="C351" t="str">
            <v>un</v>
          </cell>
          <cell r="D351">
            <v>6</v>
          </cell>
          <cell r="E351">
            <v>99.56</v>
          </cell>
          <cell r="F351">
            <v>11.06</v>
          </cell>
          <cell r="G351">
            <v>110.62</v>
          </cell>
          <cell r="H351">
            <v>597.36</v>
          </cell>
          <cell r="I351">
            <v>66.36000000000001</v>
          </cell>
          <cell r="J351">
            <v>663.72</v>
          </cell>
        </row>
        <row r="352">
          <cell r="A352" t="str">
            <v>23.1.16</v>
          </cell>
          <cell r="B352" t="str">
            <v>Válvula de descarga metálica  com canopla 1 1/2"</v>
          </cell>
          <cell r="C352" t="str">
            <v>un</v>
          </cell>
          <cell r="D352">
            <v>11</v>
          </cell>
          <cell r="E352">
            <v>71.24</v>
          </cell>
          <cell r="F352">
            <v>16.15</v>
          </cell>
          <cell r="G352">
            <v>87.38999999999999</v>
          </cell>
          <cell r="H352">
            <v>783.64</v>
          </cell>
          <cell r="I352">
            <v>177.64999999999998</v>
          </cell>
          <cell r="J352">
            <v>961.29</v>
          </cell>
        </row>
        <row r="353">
          <cell r="A353" t="str">
            <v>23.1.17</v>
          </cell>
          <cell r="B353" t="str">
            <v>Registro de gaveta bruto 1"</v>
          </cell>
          <cell r="C353" t="str">
            <v>un</v>
          </cell>
          <cell r="D353">
            <v>2</v>
          </cell>
          <cell r="E353">
            <v>13.97</v>
          </cell>
          <cell r="F353">
            <v>4.03</v>
          </cell>
          <cell r="G353">
            <v>18</v>
          </cell>
          <cell r="H353">
            <v>27.94</v>
          </cell>
          <cell r="I353">
            <v>8.059999999999999</v>
          </cell>
          <cell r="J353">
            <v>36</v>
          </cell>
        </row>
        <row r="354">
          <cell r="A354" t="str">
            <v>23.1.18</v>
          </cell>
          <cell r="B354" t="str">
            <v>Registro de gaveta bruto 2"</v>
          </cell>
          <cell r="C354" t="str">
            <v>un</v>
          </cell>
          <cell r="D354">
            <v>2</v>
          </cell>
          <cell r="E354">
            <v>22.54</v>
          </cell>
          <cell r="F354">
            <v>5.04</v>
          </cell>
          <cell r="G354">
            <v>27.58</v>
          </cell>
          <cell r="H354">
            <v>45.08</v>
          </cell>
          <cell r="I354">
            <v>10.079999999999998</v>
          </cell>
          <cell r="J354">
            <v>55.16</v>
          </cell>
        </row>
        <row r="355">
          <cell r="A355" t="str">
            <v>23.1.19</v>
          </cell>
          <cell r="B355" t="str">
            <v>Registro de gaveta com canopla 1 1/2"</v>
          </cell>
          <cell r="C355" t="str">
            <v>un</v>
          </cell>
          <cell r="D355">
            <v>3</v>
          </cell>
          <cell r="E355">
            <v>44.52</v>
          </cell>
          <cell r="F355">
            <v>5.04</v>
          </cell>
          <cell r="G355">
            <v>49.56</v>
          </cell>
          <cell r="H355">
            <v>133.56</v>
          </cell>
          <cell r="I355">
            <v>15.120000000000005</v>
          </cell>
          <cell r="J355">
            <v>148.68</v>
          </cell>
        </row>
        <row r="356">
          <cell r="A356" t="str">
            <v>23.1.20</v>
          </cell>
          <cell r="B356" t="str">
            <v>Registro de gaveta com canopla 3/4"</v>
          </cell>
          <cell r="C356" t="str">
            <v>un</v>
          </cell>
          <cell r="D356">
            <v>3</v>
          </cell>
          <cell r="E356">
            <v>27.08</v>
          </cell>
          <cell r="F356">
            <v>4.03</v>
          </cell>
          <cell r="G356">
            <v>31.11</v>
          </cell>
          <cell r="H356">
            <v>81.24</v>
          </cell>
          <cell r="I356">
            <v>12.090000000000003</v>
          </cell>
          <cell r="J356">
            <v>93.33</v>
          </cell>
        </row>
        <row r="357">
          <cell r="A357" t="str">
            <v>23.1.21</v>
          </cell>
          <cell r="B357" t="str">
            <v>Registro de pressão com canopla 3/4"</v>
          </cell>
          <cell r="C357" t="str">
            <v>un</v>
          </cell>
          <cell r="D357">
            <v>4</v>
          </cell>
          <cell r="E357">
            <v>28.71</v>
          </cell>
          <cell r="F357">
            <v>4.03</v>
          </cell>
          <cell r="G357">
            <v>32.74</v>
          </cell>
          <cell r="H357">
            <v>114.84</v>
          </cell>
          <cell r="I357">
            <v>16.120000000000005</v>
          </cell>
          <cell r="J357">
            <v>130.96</v>
          </cell>
        </row>
        <row r="358">
          <cell r="A358" t="str">
            <v>23.1.22</v>
          </cell>
          <cell r="B358" t="str">
            <v>Caixa d'água de fibra de vidro 2000 litros</v>
          </cell>
          <cell r="C358" t="str">
            <v>un</v>
          </cell>
          <cell r="D358">
            <v>2</v>
          </cell>
          <cell r="E358">
            <v>583.68</v>
          </cell>
          <cell r="F358">
            <v>7.76</v>
          </cell>
          <cell r="G358">
            <v>591.4399999999999</v>
          </cell>
          <cell r="H358">
            <v>1167.36</v>
          </cell>
          <cell r="I358">
            <v>15.52000000000021</v>
          </cell>
          <cell r="J358">
            <v>1182.88</v>
          </cell>
        </row>
        <row r="359">
          <cell r="G359">
            <v>0</v>
          </cell>
        </row>
        <row r="360">
          <cell r="A360" t="str">
            <v>24</v>
          </cell>
          <cell r="B360" t="str">
            <v>INSTALAÇÕES HIDROSSANITÁRIAS</v>
          </cell>
          <cell r="G360">
            <v>0</v>
          </cell>
          <cell r="H360">
            <v>16689.84</v>
          </cell>
          <cell r="I360">
            <v>7122.279999999999</v>
          </cell>
          <cell r="J360">
            <v>23812.12</v>
          </cell>
          <cell r="K360">
            <v>16689.84</v>
          </cell>
          <cell r="L360">
            <v>7122.279999999999</v>
          </cell>
          <cell r="M360">
            <v>23812.12</v>
          </cell>
        </row>
        <row r="361">
          <cell r="A361" t="str">
            <v>24.1</v>
          </cell>
          <cell r="B361" t="str">
            <v>Fornecimento e instalação de ponte de água fria incluindo tubos e conexões, conexão azul com bucha de latão e demais acessórios parao pleno funcionamento do ponto: </v>
          </cell>
          <cell r="M361">
            <v>23812.12</v>
          </cell>
        </row>
        <row r="362">
          <cell r="A362" t="str">
            <v>24.1.1</v>
          </cell>
          <cell r="B362" t="str">
            <v>Ponto de água fria para vaso sanitário com válvula</v>
          </cell>
          <cell r="C362" t="str">
            <v>pt</v>
          </cell>
          <cell r="D362">
            <v>11</v>
          </cell>
          <cell r="E362">
            <v>14.06</v>
          </cell>
          <cell r="F362">
            <v>6.9</v>
          </cell>
          <cell r="G362">
            <v>20.96</v>
          </cell>
          <cell r="H362">
            <v>154.66</v>
          </cell>
          <cell r="I362">
            <v>75.9</v>
          </cell>
          <cell r="J362">
            <v>230.56</v>
          </cell>
        </row>
        <row r="363">
          <cell r="A363" t="str">
            <v>24.1.2</v>
          </cell>
          <cell r="B363" t="str">
            <v>Ponto de água fria para lavatório de louça com coluna </v>
          </cell>
          <cell r="C363" t="str">
            <v>pt</v>
          </cell>
          <cell r="D363">
            <v>1</v>
          </cell>
          <cell r="E363">
            <v>9.89</v>
          </cell>
          <cell r="F363">
            <v>6.52</v>
          </cell>
          <cell r="G363">
            <v>16.41</v>
          </cell>
          <cell r="H363">
            <v>9.89</v>
          </cell>
          <cell r="I363">
            <v>6.52</v>
          </cell>
          <cell r="J363">
            <v>16.41</v>
          </cell>
        </row>
        <row r="364">
          <cell r="A364" t="str">
            <v>24.1.3</v>
          </cell>
          <cell r="B364" t="str">
            <v>Ponto de água fria para lavatóro coletivo</v>
          </cell>
          <cell r="C364" t="str">
            <v>pt</v>
          </cell>
          <cell r="D364">
            <v>8</v>
          </cell>
          <cell r="E364">
            <v>5.06</v>
          </cell>
          <cell r="F364">
            <v>1.74</v>
          </cell>
          <cell r="G364">
            <v>6.8</v>
          </cell>
          <cell r="H364">
            <v>40.48</v>
          </cell>
          <cell r="I364">
            <v>13.920000000000002</v>
          </cell>
          <cell r="J364">
            <v>54.4</v>
          </cell>
        </row>
        <row r="365">
          <cell r="A365" t="str">
            <v>24.1.4</v>
          </cell>
          <cell r="B365" t="str">
            <v>Ponto de água fria para bebedouro</v>
          </cell>
          <cell r="C365" t="str">
            <v>pt</v>
          </cell>
          <cell r="D365">
            <v>1</v>
          </cell>
          <cell r="E365">
            <v>12.6</v>
          </cell>
          <cell r="F365">
            <v>8.69</v>
          </cell>
          <cell r="G365">
            <v>21.29</v>
          </cell>
          <cell r="H365">
            <v>12.6</v>
          </cell>
          <cell r="I365">
            <v>8.69</v>
          </cell>
          <cell r="J365">
            <v>21.29</v>
          </cell>
        </row>
        <row r="366">
          <cell r="A366" t="str">
            <v>24.1.5</v>
          </cell>
          <cell r="B366" t="str">
            <v>Ponto de água fria para Torneira  jardim</v>
          </cell>
          <cell r="C366" t="str">
            <v>pt</v>
          </cell>
          <cell r="D366">
            <v>1</v>
          </cell>
          <cell r="E366">
            <v>15</v>
          </cell>
          <cell r="F366">
            <v>9.9</v>
          </cell>
          <cell r="G366">
            <v>24.9</v>
          </cell>
          <cell r="H366">
            <v>15</v>
          </cell>
          <cell r="I366">
            <v>9.899999999999999</v>
          </cell>
          <cell r="J366">
            <v>24.9</v>
          </cell>
        </row>
        <row r="367">
          <cell r="A367" t="str">
            <v>24.1.6</v>
          </cell>
          <cell r="B367" t="str">
            <v>Ponto de água fria para chuveiro</v>
          </cell>
          <cell r="C367" t="str">
            <v>pt</v>
          </cell>
          <cell r="D367">
            <v>4</v>
          </cell>
          <cell r="E367">
            <v>9.89</v>
          </cell>
          <cell r="F367">
            <v>6.52</v>
          </cell>
          <cell r="G367">
            <v>16.41</v>
          </cell>
          <cell r="H367">
            <v>39.56</v>
          </cell>
          <cell r="I367">
            <v>26.08</v>
          </cell>
          <cell r="J367">
            <v>65.64</v>
          </cell>
        </row>
        <row r="368">
          <cell r="A368" t="str">
            <v>24.1.7</v>
          </cell>
          <cell r="B368" t="str">
            <v>Ponto de entrada de água fria</v>
          </cell>
          <cell r="C368" t="str">
            <v>pt</v>
          </cell>
          <cell r="D368">
            <v>1</v>
          </cell>
          <cell r="E368">
            <v>20.49</v>
          </cell>
          <cell r="F368">
            <v>10.08</v>
          </cell>
          <cell r="G368">
            <v>30.57</v>
          </cell>
          <cell r="H368">
            <v>20.49</v>
          </cell>
          <cell r="I368">
            <v>10.080000000000002</v>
          </cell>
          <cell r="J368">
            <v>30.57</v>
          </cell>
        </row>
        <row r="369">
          <cell r="A369" t="str">
            <v>24.1.8</v>
          </cell>
          <cell r="B369" t="str">
            <v>Ponto para instalação de reservatório</v>
          </cell>
          <cell r="C369" t="str">
            <v>pt</v>
          </cell>
          <cell r="D369">
            <v>2</v>
          </cell>
          <cell r="E369">
            <v>83.08</v>
          </cell>
          <cell r="F369">
            <v>20.18</v>
          </cell>
          <cell r="G369">
            <v>103.25999999999999</v>
          </cell>
          <cell r="H369">
            <v>166.16</v>
          </cell>
          <cell r="I369">
            <v>40.360000000000014</v>
          </cell>
          <cell r="J369">
            <v>206.52</v>
          </cell>
        </row>
        <row r="370">
          <cell r="A370" t="str">
            <v>24.2</v>
          </cell>
          <cell r="B370" t="str">
            <v>Fornecimento e instalação de esgoto completo, incluindo tubos e conexões de PVC e todos os acessórios necessários para:</v>
          </cell>
          <cell r="G370">
            <v>0</v>
          </cell>
          <cell r="H370">
            <v>0</v>
          </cell>
          <cell r="I370">
            <v>0</v>
          </cell>
          <cell r="J370">
            <v>0</v>
          </cell>
        </row>
        <row r="371">
          <cell r="A371" t="str">
            <v>24.2.1</v>
          </cell>
          <cell r="B371" t="str">
            <v>Ponto de esgoto para vaso sanitário </v>
          </cell>
          <cell r="C371" t="str">
            <v>pt</v>
          </cell>
          <cell r="D371">
            <v>11</v>
          </cell>
          <cell r="E371">
            <v>32.26</v>
          </cell>
          <cell r="F371">
            <v>6.46</v>
          </cell>
          <cell r="G371">
            <v>38.72</v>
          </cell>
          <cell r="H371">
            <v>354.86</v>
          </cell>
          <cell r="I371">
            <v>71.06</v>
          </cell>
          <cell r="J371">
            <v>425.92</v>
          </cell>
        </row>
        <row r="372">
          <cell r="A372" t="str">
            <v>24.2.2</v>
          </cell>
          <cell r="B372" t="str">
            <v>Ponto de esgoto para lavatório de louça com coluna </v>
          </cell>
          <cell r="C372" t="str">
            <v>pt</v>
          </cell>
          <cell r="D372">
            <v>1</v>
          </cell>
          <cell r="E372">
            <v>10.11</v>
          </cell>
          <cell r="F372">
            <v>6.05</v>
          </cell>
          <cell r="G372">
            <v>16.16</v>
          </cell>
          <cell r="H372">
            <v>10.11</v>
          </cell>
          <cell r="I372">
            <v>6.050000000000001</v>
          </cell>
          <cell r="J372">
            <v>16.16</v>
          </cell>
        </row>
        <row r="373">
          <cell r="A373" t="str">
            <v>24.2.3</v>
          </cell>
          <cell r="B373" t="str">
            <v>Ponto de esgoto para lavatóro coletivo</v>
          </cell>
          <cell r="C373" t="str">
            <v>pt</v>
          </cell>
          <cell r="D373">
            <v>8</v>
          </cell>
          <cell r="E373">
            <v>8.08</v>
          </cell>
          <cell r="F373">
            <v>5.2</v>
          </cell>
          <cell r="G373">
            <v>13.280000000000001</v>
          </cell>
          <cell r="H373">
            <v>64.64</v>
          </cell>
          <cell r="I373">
            <v>41.599999999999994</v>
          </cell>
          <cell r="J373">
            <v>106.24</v>
          </cell>
        </row>
        <row r="374">
          <cell r="A374" t="str">
            <v>24.2.4</v>
          </cell>
          <cell r="B374" t="str">
            <v>Ponto de esgoto para bebedouro</v>
          </cell>
          <cell r="C374" t="str">
            <v>pt</v>
          </cell>
          <cell r="D374">
            <v>1</v>
          </cell>
          <cell r="E374">
            <v>14.01</v>
          </cell>
          <cell r="F374">
            <v>8.48</v>
          </cell>
          <cell r="G374">
            <v>22.490000000000002</v>
          </cell>
          <cell r="H374">
            <v>14.01</v>
          </cell>
          <cell r="I374">
            <v>8.479999999999999</v>
          </cell>
          <cell r="J374">
            <v>22.49</v>
          </cell>
        </row>
        <row r="375">
          <cell r="A375" t="str">
            <v>24.2.5</v>
          </cell>
          <cell r="B375" t="str">
            <v>Ponto para ventilação com tubo de 50mm</v>
          </cell>
          <cell r="C375" t="str">
            <v>pt</v>
          </cell>
          <cell r="D375">
            <v>3</v>
          </cell>
          <cell r="E375">
            <v>11.02</v>
          </cell>
          <cell r="F375">
            <v>9.69</v>
          </cell>
          <cell r="G375">
            <v>20.71</v>
          </cell>
          <cell r="H375">
            <v>33.06</v>
          </cell>
          <cell r="I375">
            <v>29.07</v>
          </cell>
          <cell r="J375">
            <v>62.13</v>
          </cell>
        </row>
        <row r="376">
          <cell r="A376" t="str">
            <v>24.2.6</v>
          </cell>
          <cell r="B376" t="str">
            <v>Caixa sifonada c/ grelha  50mm incluindo tubos de PVC  </v>
          </cell>
          <cell r="C376" t="str">
            <v>pt</v>
          </cell>
          <cell r="D376">
            <v>1</v>
          </cell>
          <cell r="E376">
            <v>19.14</v>
          </cell>
          <cell r="F376">
            <v>20.18</v>
          </cell>
          <cell r="G376">
            <v>39.32</v>
          </cell>
          <cell r="H376">
            <v>19.14</v>
          </cell>
          <cell r="I376">
            <v>20.18</v>
          </cell>
          <cell r="J376">
            <v>39.32</v>
          </cell>
        </row>
        <row r="377">
          <cell r="A377" t="str">
            <v>24.2.7</v>
          </cell>
          <cell r="B377" t="str">
            <v>Caixa sifonada c/ grelha  75mm incluindo tubos de PVC  </v>
          </cell>
          <cell r="C377" t="str">
            <v>pt</v>
          </cell>
          <cell r="D377">
            <v>2</v>
          </cell>
          <cell r="E377">
            <v>25.61</v>
          </cell>
          <cell r="F377">
            <v>22.2</v>
          </cell>
          <cell r="G377">
            <v>47.81</v>
          </cell>
          <cell r="H377">
            <v>51.22</v>
          </cell>
          <cell r="I377">
            <v>44.400000000000006</v>
          </cell>
          <cell r="J377">
            <v>95.62</v>
          </cell>
        </row>
        <row r="378">
          <cell r="A378" t="str">
            <v>24.2.8</v>
          </cell>
          <cell r="B378" t="str">
            <v>Ponto e caixa de inspeção  em  alvenaria 80x80 cf projeto</v>
          </cell>
          <cell r="C378" t="str">
            <v>pt</v>
          </cell>
          <cell r="D378">
            <v>8</v>
          </cell>
          <cell r="E378">
            <v>78.44</v>
          </cell>
          <cell r="F378">
            <v>56.24</v>
          </cell>
          <cell r="G378">
            <v>134.68</v>
          </cell>
          <cell r="H378">
            <v>627.52</v>
          </cell>
          <cell r="I378">
            <v>449.9200000000001</v>
          </cell>
          <cell r="J378">
            <v>1077.44</v>
          </cell>
        </row>
        <row r="379">
          <cell r="A379" t="str">
            <v>24.2.9</v>
          </cell>
          <cell r="B379" t="str">
            <v>Ponto e Fossa Séptica moldada no local (180x360x180)em concreto conforme projeto incluindo tubos e conexões de PVC e escavação e reaterro</v>
          </cell>
          <cell r="C379" t="str">
            <v>pt</v>
          </cell>
          <cell r="D379">
            <v>1</v>
          </cell>
          <cell r="E379">
            <v>1530.43</v>
          </cell>
          <cell r="F379">
            <v>1233.78</v>
          </cell>
          <cell r="G379">
            <v>2764.21</v>
          </cell>
          <cell r="H379">
            <v>1530.43</v>
          </cell>
          <cell r="I379">
            <v>1233.78</v>
          </cell>
          <cell r="J379">
            <v>2764.21</v>
          </cell>
        </row>
        <row r="380">
          <cell r="A380" t="str">
            <v>24.2.10</v>
          </cell>
          <cell r="B380" t="str">
            <v>Ponto e Filtro anaeróbio moldada no local (160x350x160) em concreto conforme projeto  incluindo tubos e conexões de PVC, brita escavação e reaterro</v>
          </cell>
          <cell r="C380" t="str">
            <v>pt</v>
          </cell>
          <cell r="D380">
            <v>1</v>
          </cell>
          <cell r="E380">
            <v>2147.1</v>
          </cell>
          <cell r="F380">
            <v>1399.16</v>
          </cell>
          <cell r="G380">
            <v>3546.26</v>
          </cell>
          <cell r="H380">
            <v>2147.1</v>
          </cell>
          <cell r="I380">
            <v>1399.1600000000003</v>
          </cell>
          <cell r="J380">
            <v>3546.26</v>
          </cell>
        </row>
        <row r="381">
          <cell r="A381" t="str">
            <v>24.2.11</v>
          </cell>
          <cell r="B381" t="str">
            <v>Ponto e Filtro Aeróbio  moldada no local (310x170x160) em concreto  com  Difusores de ar  incluindo  escavação e reaterro conforme projeto e especificação</v>
          </cell>
          <cell r="C381" t="str">
            <v>pt</v>
          </cell>
          <cell r="D381">
            <v>1</v>
          </cell>
          <cell r="E381">
            <v>1771.03</v>
          </cell>
          <cell r="F381">
            <v>1459.42</v>
          </cell>
          <cell r="G381">
            <v>3230.45</v>
          </cell>
          <cell r="H381">
            <v>1771.03</v>
          </cell>
          <cell r="I381">
            <v>1459.4199999999998</v>
          </cell>
          <cell r="J381">
            <v>3230.45</v>
          </cell>
        </row>
        <row r="382">
          <cell r="A382" t="str">
            <v>24.2.12</v>
          </cell>
          <cell r="B382" t="str">
            <v>Ponto e compressores (2un) incluindo abrigo  moldada no local  em concreto,  ponto elétrico,  tubo galvanizdo 1/2",   escavação e reaterro conforme projeto e especificação</v>
          </cell>
          <cell r="C382" t="str">
            <v>pt</v>
          </cell>
          <cell r="D382">
            <v>1</v>
          </cell>
          <cell r="E382">
            <v>913.16</v>
          </cell>
          <cell r="F382">
            <v>332.87</v>
          </cell>
          <cell r="G382">
            <v>1246.03</v>
          </cell>
          <cell r="H382">
            <v>913.16</v>
          </cell>
          <cell r="I382">
            <v>332.87</v>
          </cell>
          <cell r="J382">
            <v>1246.03</v>
          </cell>
        </row>
        <row r="383">
          <cell r="A383" t="str">
            <v>24.2.13</v>
          </cell>
          <cell r="B383" t="str">
            <v>Ponto e Sedimentador moldada no local (170x210) em concreto conforme projeto  incluindo escavação e reaterro</v>
          </cell>
          <cell r="C383" t="str">
            <v>pt</v>
          </cell>
          <cell r="D383">
            <v>1</v>
          </cell>
          <cell r="E383">
            <v>936.45</v>
          </cell>
          <cell r="F383">
            <v>851.44</v>
          </cell>
          <cell r="G383">
            <v>1787.89</v>
          </cell>
          <cell r="H383">
            <v>936.45</v>
          </cell>
          <cell r="I383">
            <v>851.44</v>
          </cell>
          <cell r="J383">
            <v>1787.89</v>
          </cell>
        </row>
        <row r="384">
          <cell r="A384" t="str">
            <v>24.2.14</v>
          </cell>
          <cell r="B384" t="str">
            <v>Ponto e clorador com dosador de cloro moldada no local em concreto inclindo haste de cobre, protetor tubo PVC 200mm, cap PVC 200mm e pastilhas de cloro,  conforme projeto e especificação</v>
          </cell>
          <cell r="C384" t="str">
            <v>pt</v>
          </cell>
          <cell r="D384">
            <v>1</v>
          </cell>
          <cell r="E384">
            <v>287.73</v>
          </cell>
          <cell r="F384">
            <v>192.12</v>
          </cell>
          <cell r="G384">
            <v>479.85</v>
          </cell>
          <cell r="H384">
            <v>287.73</v>
          </cell>
          <cell r="I384">
            <v>192.12</v>
          </cell>
          <cell r="J384">
            <v>479.85</v>
          </cell>
        </row>
        <row r="385">
          <cell r="A385" t="str">
            <v>24.2.15</v>
          </cell>
          <cell r="B385" t="str">
            <v>Vala de infiltração  moldada no local conforme projeto  incluindo escavação e reaterro</v>
          </cell>
          <cell r="C385" t="str">
            <v>m</v>
          </cell>
          <cell r="D385">
            <v>126</v>
          </cell>
          <cell r="E385">
            <v>59.29</v>
          </cell>
          <cell r="F385">
            <v>6.28</v>
          </cell>
          <cell r="G385">
            <v>65.57</v>
          </cell>
          <cell r="H385">
            <v>7470.54</v>
          </cell>
          <cell r="I385">
            <v>791.2799999999997</v>
          </cell>
          <cell r="J385">
            <v>8261.82</v>
          </cell>
        </row>
        <row r="386">
          <cell r="G386">
            <v>0</v>
          </cell>
        </row>
        <row r="387">
          <cell r="A387" t="str">
            <v>25</v>
          </cell>
          <cell r="B387" t="str">
            <v>INSTALAÇÕES ELÉTRICAS</v>
          </cell>
          <cell r="G387">
            <v>0</v>
          </cell>
          <cell r="H387">
            <v>9127.050000000001</v>
          </cell>
          <cell r="I387">
            <v>2462.6100000000006</v>
          </cell>
          <cell r="J387">
            <v>11589.659999999998</v>
          </cell>
          <cell r="K387">
            <v>9127.050000000001</v>
          </cell>
          <cell r="L387">
            <v>2462.6100000000006</v>
          </cell>
          <cell r="M387">
            <v>11589.659999999998</v>
          </cell>
        </row>
        <row r="388">
          <cell r="A388" t="str">
            <v>25.1</v>
          </cell>
          <cell r="B388" t="str">
            <v>Fornecimento e instalação de:</v>
          </cell>
          <cell r="G388">
            <v>0</v>
          </cell>
          <cell r="M388">
            <v>11589.660000000002</v>
          </cell>
        </row>
        <row r="389">
          <cell r="A389" t="str">
            <v>25.1.1</v>
          </cell>
          <cell r="B389" t="str">
            <v>Ponto e Quadro de medição Geral, trifásico incluindo novo quadro em PVC com tampa em policarbonato para muro, caixa de passagem com tampa de ferro fundido, ligação rede até o poste, aterramento, disjuntor trifásico, cabos para subterrâneo até os quadros d</v>
          </cell>
          <cell r="C389" t="str">
            <v>pt</v>
          </cell>
          <cell r="D389">
            <v>1</v>
          </cell>
          <cell r="E389">
            <v>3894.75</v>
          </cell>
          <cell r="F389">
            <v>869.52</v>
          </cell>
          <cell r="G389">
            <v>4764.27</v>
          </cell>
          <cell r="H389">
            <v>3894.75</v>
          </cell>
          <cell r="I389">
            <v>869.5200000000004</v>
          </cell>
          <cell r="J389">
            <v>4764.27</v>
          </cell>
        </row>
        <row r="390">
          <cell r="A390" t="str">
            <v>25.1.2</v>
          </cell>
          <cell r="B390" t="str">
            <v>Ponto e aterramento completo   incluindo cabo nú 16mm² (25m), caixa de passagem (1un), Haste de aterramento cobre (3un) e  todos os acessórios conforme projeto e memorial descritivo</v>
          </cell>
          <cell r="C390" t="str">
            <v>pt</v>
          </cell>
          <cell r="D390">
            <v>1</v>
          </cell>
          <cell r="E390">
            <v>168.88</v>
          </cell>
          <cell r="F390">
            <v>140.86</v>
          </cell>
          <cell r="G390">
            <v>309.74</v>
          </cell>
          <cell r="H390">
            <v>168.88</v>
          </cell>
          <cell r="I390">
            <v>140.86</v>
          </cell>
          <cell r="J390">
            <v>309.74</v>
          </cell>
        </row>
        <row r="391">
          <cell r="A391" t="str">
            <v>25.1.3</v>
          </cell>
          <cell r="B391" t="str">
            <v>Ponto e Quadro Geral de Distribuição completo em PVC de embutir (Ampliação), incluindo disjuntores, cabos e todos  os materiais e acessórios conforme norma, projeto e memorial descritivo</v>
          </cell>
          <cell r="C391" t="str">
            <v>pt</v>
          </cell>
          <cell r="D391">
            <v>1</v>
          </cell>
          <cell r="E391">
            <v>558.56</v>
          </cell>
          <cell r="F391">
            <v>239.38</v>
          </cell>
          <cell r="G391">
            <v>797.9399999999999</v>
          </cell>
          <cell r="H391">
            <v>558.56</v>
          </cell>
          <cell r="I391">
            <v>239.3800000000001</v>
          </cell>
          <cell r="J391">
            <v>797.94</v>
          </cell>
        </row>
        <row r="392">
          <cell r="A392" t="str">
            <v>25.1.4</v>
          </cell>
          <cell r="B392" t="str">
            <v>Ponto para luminária (teto e parede) incluindo caixa de passagem metálica octogonal, 2x4 ou 4x4, eletroduto de PVC rígido preto com rosca, conexões em PVC rígido preto com rosca, cabos com isolamento termoplástico, anti-chama, 750V e luminária do tipo:</v>
          </cell>
        </row>
        <row r="393">
          <cell r="A393" t="str">
            <v>25.1.4.1</v>
          </cell>
          <cell r="B393" t="str">
            <v>Ponto e luminária Fluorescente 2x40 com chassi em alumínio,  com reator partida rápida 2x40 e lâmpadas fluorescente 40W </v>
          </cell>
          <cell r="C393" t="str">
            <v>pt</v>
          </cell>
          <cell r="D393">
            <v>27</v>
          </cell>
          <cell r="E393">
            <v>107.8</v>
          </cell>
          <cell r="F393">
            <v>7.76</v>
          </cell>
          <cell r="G393">
            <v>115.56</v>
          </cell>
          <cell r="H393">
            <v>2910.6</v>
          </cell>
          <cell r="I393">
            <v>209.51999999999998</v>
          </cell>
          <cell r="J393">
            <v>3120.12</v>
          </cell>
        </row>
        <row r="394">
          <cell r="A394" t="str">
            <v>25.1.4.2</v>
          </cell>
          <cell r="B394" t="str">
            <v>Ponto e luminária incandescente 100w incluindo base alumínio, receptáculo de porcelana, globo de vidro leitoso e lâmpada de 100w.</v>
          </cell>
          <cell r="C394" t="str">
            <v>pt</v>
          </cell>
          <cell r="D394">
            <v>6</v>
          </cell>
          <cell r="E394">
            <v>27.39</v>
          </cell>
          <cell r="F394">
            <v>14.14</v>
          </cell>
          <cell r="G394">
            <v>41.53</v>
          </cell>
          <cell r="H394">
            <v>164.34</v>
          </cell>
          <cell r="I394">
            <v>84.84</v>
          </cell>
          <cell r="J394">
            <v>249.18</v>
          </cell>
        </row>
        <row r="395">
          <cell r="A395" t="str">
            <v>25.1.5</v>
          </cell>
          <cell r="B395" t="str">
            <v>Ponto de energia na parede incluindo, caixa de passagem, cabo isolado, eletroduto flexível e (tomada ou interruptor com tampa) completo, conforme projeto de dimensionamento:</v>
          </cell>
          <cell r="G395">
            <v>0</v>
          </cell>
          <cell r="H395">
            <v>0</v>
          </cell>
          <cell r="I395">
            <v>0</v>
          </cell>
          <cell r="J395">
            <v>0</v>
          </cell>
        </row>
        <row r="396">
          <cell r="A396" t="str">
            <v>25.1.5.1</v>
          </cell>
          <cell r="B396" t="str">
            <v>Ponto e interruptor com 1 seção</v>
          </cell>
          <cell r="C396" t="str">
            <v>pt</v>
          </cell>
          <cell r="D396">
            <v>6</v>
          </cell>
          <cell r="E396">
            <v>21.7</v>
          </cell>
          <cell r="F396">
            <v>14.05</v>
          </cell>
          <cell r="G396">
            <v>35.75</v>
          </cell>
          <cell r="H396">
            <v>130.2</v>
          </cell>
          <cell r="I396">
            <v>84.30000000000001</v>
          </cell>
          <cell r="J396">
            <v>214.5</v>
          </cell>
        </row>
        <row r="397">
          <cell r="A397" t="str">
            <v>25.1.5.2</v>
          </cell>
          <cell r="B397" t="str">
            <v>Ponto e interruptor com 2 seções</v>
          </cell>
          <cell r="C397" t="str">
            <v>pt</v>
          </cell>
          <cell r="D397">
            <v>6</v>
          </cell>
          <cell r="E397">
            <v>27.2</v>
          </cell>
          <cell r="F397">
            <v>15.06</v>
          </cell>
          <cell r="G397">
            <v>42.26</v>
          </cell>
          <cell r="H397">
            <v>163.2</v>
          </cell>
          <cell r="I397">
            <v>90.36000000000001</v>
          </cell>
          <cell r="J397">
            <v>253.56</v>
          </cell>
        </row>
        <row r="398">
          <cell r="A398" t="str">
            <v>25.1.5.3</v>
          </cell>
          <cell r="B398" t="str">
            <v>Ponto para ventilador de parede   (excluindo o ventilador e comando)</v>
          </cell>
          <cell r="C398" t="str">
            <v>pt</v>
          </cell>
          <cell r="D398">
            <v>5</v>
          </cell>
          <cell r="E398">
            <v>8.44</v>
          </cell>
          <cell r="F398">
            <v>5.97</v>
          </cell>
          <cell r="G398">
            <v>14.41</v>
          </cell>
          <cell r="H398">
            <v>42.2</v>
          </cell>
          <cell r="I398">
            <v>29.849999999999994</v>
          </cell>
          <cell r="J398">
            <v>72.05</v>
          </cell>
        </row>
        <row r="399">
          <cell r="A399" t="str">
            <v>25.1.5.4</v>
          </cell>
          <cell r="B399" t="str">
            <v>Ponto e Tomada 2P+U (cabo 2,5mm²)</v>
          </cell>
          <cell r="C399" t="str">
            <v>pt</v>
          </cell>
          <cell r="D399">
            <v>43</v>
          </cell>
          <cell r="E399">
            <v>19.55</v>
          </cell>
          <cell r="F399">
            <v>14.05</v>
          </cell>
          <cell r="G399">
            <v>33.6</v>
          </cell>
          <cell r="H399">
            <v>840.65</v>
          </cell>
          <cell r="I399">
            <v>604.15</v>
          </cell>
          <cell r="J399">
            <v>1444.8</v>
          </cell>
        </row>
        <row r="400">
          <cell r="A400" t="str">
            <v>25.1.5.5</v>
          </cell>
          <cell r="B400" t="str">
            <v>Ponto e Tomada 2P+U+Terra (cabo 2,5mm²)</v>
          </cell>
          <cell r="C400" t="str">
            <v>pt</v>
          </cell>
          <cell r="D400">
            <v>7</v>
          </cell>
          <cell r="E400">
            <v>25.29</v>
          </cell>
          <cell r="F400">
            <v>14.05</v>
          </cell>
          <cell r="G400">
            <v>39.34</v>
          </cell>
          <cell r="H400">
            <v>177.03</v>
          </cell>
          <cell r="I400">
            <v>98.35</v>
          </cell>
          <cell r="J400">
            <v>275.38</v>
          </cell>
        </row>
        <row r="401">
          <cell r="A401" t="str">
            <v>25.1.5.6</v>
          </cell>
          <cell r="B401" t="str">
            <v>Ponto e Tomada 3P chato p/ chuveiro (cabo 4mm²)</v>
          </cell>
          <cell r="C401" t="str">
            <v>un</v>
          </cell>
          <cell r="D401">
            <v>4</v>
          </cell>
          <cell r="E401">
            <v>19.16</v>
          </cell>
          <cell r="F401">
            <v>2.87</v>
          </cell>
          <cell r="G401">
            <v>22.03</v>
          </cell>
          <cell r="H401">
            <v>76.64</v>
          </cell>
          <cell r="I401">
            <v>11.480000000000004</v>
          </cell>
          <cell r="J401">
            <v>88.12</v>
          </cell>
        </row>
        <row r="402">
          <cell r="G402">
            <v>0</v>
          </cell>
        </row>
        <row r="403">
          <cell r="A403" t="str">
            <v>26</v>
          </cell>
          <cell r="B403" t="str">
            <v>INSTALAÇÕES TELEFONE E LÓGICA</v>
          </cell>
          <cell r="G403">
            <v>0</v>
          </cell>
          <cell r="H403">
            <v>2262.62</v>
          </cell>
          <cell r="I403">
            <v>1854.2199999999998</v>
          </cell>
          <cell r="J403">
            <v>4116.839999999999</v>
          </cell>
          <cell r="K403">
            <v>2262.62</v>
          </cell>
          <cell r="L403">
            <v>1854.2199999999998</v>
          </cell>
          <cell r="M403">
            <v>4116.839999999999</v>
          </cell>
        </row>
        <row r="404">
          <cell r="A404" t="str">
            <v>26.1</v>
          </cell>
          <cell r="B404" t="str">
            <v>Fornecimento e instalação de:</v>
          </cell>
          <cell r="G404">
            <v>0</v>
          </cell>
          <cell r="M404">
            <v>4116.84</v>
          </cell>
        </row>
        <row r="405">
          <cell r="A405" t="str">
            <v>26.1.1</v>
          </cell>
          <cell r="B405" t="str">
            <v>Ponto entrada geral de telefone subterrãnea incluindo caixa de passagem com tampa de ferro fundido, eletroduto galvanizado 2", conexões 2", eletroduto de PVC corrugado 2", caixa de passagem metálica, escavação e reaterro, rasgo e enchimento, cabos e todos</v>
          </cell>
          <cell r="C405" t="str">
            <v>pt</v>
          </cell>
          <cell r="D405">
            <v>1</v>
          </cell>
          <cell r="E405">
            <v>420.88</v>
          </cell>
          <cell r="F405">
            <v>353.23</v>
          </cell>
          <cell r="G405">
            <v>774.11</v>
          </cell>
          <cell r="H405">
            <v>420.88</v>
          </cell>
          <cell r="I405">
            <v>353.23</v>
          </cell>
          <cell r="J405">
            <v>774.11</v>
          </cell>
        </row>
        <row r="406">
          <cell r="A406" t="str">
            <v>26.1.2</v>
          </cell>
          <cell r="B406" t="str">
            <v>Ponto entrada geral de TV CABO subterrânea incluindo caixa de passagem com tampa de ferro fundido, eletroduto galvanizado 1", conexões 1", eletroduto de PVC corrugado 1", caixa de passagem metálica, escavação e reaterro, rasgo e enchimento e todos acessór</v>
          </cell>
          <cell r="C406" t="str">
            <v>pt</v>
          </cell>
          <cell r="D406">
            <v>1</v>
          </cell>
          <cell r="E406">
            <v>310.92</v>
          </cell>
          <cell r="F406">
            <v>353.23</v>
          </cell>
          <cell r="G406">
            <v>664.1500000000001</v>
          </cell>
          <cell r="H406">
            <v>310.92</v>
          </cell>
          <cell r="I406">
            <v>353.22999999999996</v>
          </cell>
          <cell r="J406">
            <v>664.15</v>
          </cell>
        </row>
        <row r="407">
          <cell r="A407" t="str">
            <v>26.1.3</v>
          </cell>
          <cell r="B407" t="str">
            <v>Ponto e aterramento completo  para ( Telefone e TV cabo) incluindo cabo nú 16mm² (25m), caixa de passagem (1un), Haste de aterramento cobre (3un) e  todos os acessórios conforme projeto e memorial descritivo</v>
          </cell>
          <cell r="C407" t="str">
            <v>pt</v>
          </cell>
          <cell r="D407">
            <v>1</v>
          </cell>
          <cell r="E407">
            <v>168.88</v>
          </cell>
          <cell r="F407">
            <v>140.86</v>
          </cell>
          <cell r="G407">
            <v>309.74</v>
          </cell>
          <cell r="H407">
            <v>168.88</v>
          </cell>
          <cell r="I407">
            <v>140.86</v>
          </cell>
          <cell r="J407">
            <v>309.74</v>
          </cell>
        </row>
        <row r="408">
          <cell r="A408" t="str">
            <v>26.1.4</v>
          </cell>
          <cell r="B408" t="str">
            <v>Ponto para distribuição geral telefônica - DG, incluindo quadros 60x60 e blocos organizados, cabos conforme projeto</v>
          </cell>
          <cell r="C408" t="str">
            <v>pt</v>
          </cell>
          <cell r="D408">
            <v>1</v>
          </cell>
          <cell r="E408">
            <v>279.4</v>
          </cell>
          <cell r="F408">
            <v>167.09</v>
          </cell>
          <cell r="G408">
            <v>446.49</v>
          </cell>
          <cell r="H408">
            <v>279.4</v>
          </cell>
          <cell r="I408">
            <v>167.09000000000003</v>
          </cell>
          <cell r="J408">
            <v>446.49</v>
          </cell>
        </row>
        <row r="409">
          <cell r="A409" t="str">
            <v>26.1.5</v>
          </cell>
          <cell r="B409" t="str">
            <v>Ponto para distribuição geral TVCA - DG, incluindo quadro para distribuição e eletroduto   conforme projeto</v>
          </cell>
          <cell r="C409" t="str">
            <v>pt</v>
          </cell>
          <cell r="D409">
            <v>1</v>
          </cell>
          <cell r="E409">
            <v>169.58</v>
          </cell>
          <cell r="F409">
            <v>102.05</v>
          </cell>
          <cell r="G409">
            <v>271.63</v>
          </cell>
          <cell r="H409">
            <v>169.58</v>
          </cell>
          <cell r="I409">
            <v>102.04999999999998</v>
          </cell>
          <cell r="J409">
            <v>271.63</v>
          </cell>
        </row>
        <row r="410">
          <cell r="A410" t="str">
            <v>26.1.6</v>
          </cell>
          <cell r="B410" t="str">
            <v>Ponto e tomada para telefone incluindo eletroduto de PVC rígido 3/4" e conexão, caixa de passagem 2x4 , cabo CCI-1P e tomada RJ 11 retangular padrão TELEBRÁS</v>
          </cell>
          <cell r="C410" t="str">
            <v>pt</v>
          </cell>
          <cell r="D410">
            <v>6</v>
          </cell>
          <cell r="E410">
            <v>28.96</v>
          </cell>
          <cell r="F410">
            <v>22.72</v>
          </cell>
          <cell r="G410">
            <v>51.68</v>
          </cell>
          <cell r="H410">
            <v>173.76</v>
          </cell>
          <cell r="I410">
            <v>136.32</v>
          </cell>
          <cell r="J410">
            <v>310.08</v>
          </cell>
        </row>
        <row r="411">
          <cell r="A411" t="str">
            <v>26.1.7</v>
          </cell>
          <cell r="B411" t="str">
            <v>Ponto e tomada rede lógica incluindo eletroduto de PVC rígido 3/4" incluindo conexão, caixa de passagem 4x4,    tomada RPJ, espelho e cabo UTP-4P/CAT-5 </v>
          </cell>
          <cell r="C411" t="str">
            <v>pt</v>
          </cell>
          <cell r="D411">
            <v>6</v>
          </cell>
          <cell r="E411">
            <v>17.2</v>
          </cell>
          <cell r="F411">
            <v>26.56</v>
          </cell>
          <cell r="G411">
            <v>43.76</v>
          </cell>
          <cell r="H411">
            <v>103.2</v>
          </cell>
          <cell r="I411">
            <v>159.36</v>
          </cell>
          <cell r="J411">
            <v>262.56</v>
          </cell>
        </row>
        <row r="412">
          <cell r="A412" t="str">
            <v>26.1.8</v>
          </cell>
          <cell r="B412" t="str">
            <v>Ponto e tomada para TV cabo incluindo eletroduto de PVC rígido 3/4" incluindo conexão, caixa de passagem 4x4,   e  tampa cega </v>
          </cell>
          <cell r="C412" t="str">
            <v>pt</v>
          </cell>
          <cell r="D412">
            <v>6</v>
          </cell>
          <cell r="E412">
            <v>23.56</v>
          </cell>
          <cell r="F412">
            <v>38.45</v>
          </cell>
          <cell r="G412">
            <v>62.010000000000005</v>
          </cell>
          <cell r="H412">
            <v>141.36</v>
          </cell>
          <cell r="I412">
            <v>230.7</v>
          </cell>
          <cell r="J412">
            <v>372.06</v>
          </cell>
        </row>
        <row r="413">
          <cell r="A413" t="str">
            <v>26.1.9</v>
          </cell>
          <cell r="B413" t="str">
            <v>Ponto para  interfone emissor incluindo  caixa de passagem 2x4, espelho com furo central, eletroduto, fiação e aparelho tipo fone  para comunicação com receptor e para abertura do portão incluindo  fechadura eletromagnética</v>
          </cell>
          <cell r="C413" t="str">
            <v>pt</v>
          </cell>
          <cell r="D413">
            <v>1</v>
          </cell>
          <cell r="E413">
            <v>301.91</v>
          </cell>
          <cell r="F413">
            <v>118.27</v>
          </cell>
          <cell r="G413">
            <v>420.18</v>
          </cell>
          <cell r="H413">
            <v>301.91</v>
          </cell>
          <cell r="I413">
            <v>118.26999999999998</v>
          </cell>
          <cell r="J413">
            <v>420.18</v>
          </cell>
        </row>
        <row r="414">
          <cell r="A414" t="str">
            <v>26.1.10</v>
          </cell>
          <cell r="B414" t="str">
            <v>Ponto para  interfone receptor incluindo  caixa de passagem 2x4, espelho com furo central, eletroduto, fiação e aparelho tipo fone  para comunicação com o aparelho emissor.</v>
          </cell>
          <cell r="C414" t="str">
            <v>pt</v>
          </cell>
          <cell r="D414">
            <v>1</v>
          </cell>
          <cell r="E414">
            <v>192.73</v>
          </cell>
          <cell r="F414">
            <v>93.11</v>
          </cell>
          <cell r="G414">
            <v>285.84</v>
          </cell>
          <cell r="H414">
            <v>192.73</v>
          </cell>
          <cell r="I414">
            <v>93.10999999999999</v>
          </cell>
          <cell r="J414">
            <v>285.84</v>
          </cell>
        </row>
        <row r="415">
          <cell r="G415">
            <v>0</v>
          </cell>
        </row>
        <row r="416">
          <cell r="A416" t="str">
            <v>27</v>
          </cell>
          <cell r="B416" t="str">
            <v>INSTALAÇÕES PREVENTIVA</v>
          </cell>
          <cell r="G416">
            <v>0</v>
          </cell>
          <cell r="H416">
            <v>4200.17</v>
          </cell>
          <cell r="I416">
            <v>1750.6299999999997</v>
          </cell>
          <cell r="J416">
            <v>5950.8</v>
          </cell>
          <cell r="K416">
            <v>4200.17</v>
          </cell>
          <cell r="L416">
            <v>1750.6299999999997</v>
          </cell>
          <cell r="M416">
            <v>5950.8</v>
          </cell>
        </row>
        <row r="417">
          <cell r="A417" t="str">
            <v>27.1</v>
          </cell>
          <cell r="B417" t="str">
            <v>Fornecimento e execução de sistema de prevenção contra descarga atmosféricas, incluindo todos os materiais necessários conforme projeto, para:</v>
          </cell>
          <cell r="M417">
            <v>5950.799999999999</v>
          </cell>
        </row>
        <row r="418">
          <cell r="A418" t="str">
            <v>27.1.1</v>
          </cell>
          <cell r="B418" t="str">
            <v>Terminal  Aério incluindo todos os acessórios</v>
          </cell>
          <cell r="C418" t="str">
            <v>pt</v>
          </cell>
          <cell r="D418">
            <v>25</v>
          </cell>
          <cell r="E418">
            <v>19.25</v>
          </cell>
          <cell r="F418">
            <v>10.08</v>
          </cell>
          <cell r="G418">
            <v>29.33</v>
          </cell>
          <cell r="H418">
            <v>481.25</v>
          </cell>
          <cell r="I418">
            <v>252</v>
          </cell>
          <cell r="J418">
            <v>733.25</v>
          </cell>
        </row>
        <row r="419">
          <cell r="A419" t="str">
            <v>27.1.2</v>
          </cell>
          <cell r="B419" t="str">
            <v>Cabo de cobre 35mm² nú incluindo conector, isoladores e eletroduto PVC rígido 2", conforme projeto e especificação para:</v>
          </cell>
          <cell r="G419">
            <v>0</v>
          </cell>
          <cell r="H419">
            <v>0</v>
          </cell>
          <cell r="I419">
            <v>0</v>
          </cell>
          <cell r="J419">
            <v>0</v>
          </cell>
        </row>
        <row r="420">
          <cell r="A420" t="str">
            <v>27.1.3</v>
          </cell>
          <cell r="B420" t="str">
            <v>Cabos  na cobertura para ligação dos terminais</v>
          </cell>
          <cell r="C420" t="str">
            <v>m</v>
          </cell>
          <cell r="D420">
            <v>102</v>
          </cell>
          <cell r="E420">
            <v>13.97</v>
          </cell>
          <cell r="F420">
            <v>5.04</v>
          </cell>
          <cell r="G420">
            <v>19.01</v>
          </cell>
          <cell r="H420">
            <v>1424.94</v>
          </cell>
          <cell r="I420">
            <v>514.0799999999999</v>
          </cell>
          <cell r="J420">
            <v>1939.02</v>
          </cell>
        </row>
        <row r="421">
          <cell r="A421" t="str">
            <v>27.1.4</v>
          </cell>
          <cell r="B421" t="str">
            <v>Cabo  nas descidas verticais incluindo eletroduto 2"</v>
          </cell>
          <cell r="C421" t="str">
            <v>m</v>
          </cell>
          <cell r="D421">
            <v>20</v>
          </cell>
          <cell r="E421">
            <v>16.27</v>
          </cell>
          <cell r="F421">
            <v>5.24</v>
          </cell>
          <cell r="G421">
            <v>21.509999999999998</v>
          </cell>
          <cell r="H421">
            <v>325.4</v>
          </cell>
          <cell r="I421">
            <v>104.80000000000001</v>
          </cell>
          <cell r="J421">
            <v>430.2</v>
          </cell>
        </row>
        <row r="422">
          <cell r="A422" t="str">
            <v>27.1.5</v>
          </cell>
          <cell r="B422" t="str">
            <v>Cabo  enterrado ligação das caixas</v>
          </cell>
          <cell r="C422" t="str">
            <v>m</v>
          </cell>
          <cell r="D422">
            <v>60</v>
          </cell>
          <cell r="E422">
            <v>9.22</v>
          </cell>
          <cell r="F422">
            <v>4.19</v>
          </cell>
          <cell r="G422">
            <v>13.41</v>
          </cell>
          <cell r="H422">
            <v>553.2</v>
          </cell>
          <cell r="I422">
            <v>251.39999999999998</v>
          </cell>
          <cell r="J422">
            <v>804.6</v>
          </cell>
        </row>
        <row r="423">
          <cell r="A423" t="str">
            <v>27.1.6</v>
          </cell>
          <cell r="B423" t="str">
            <v>Caixa de aterramento incluindo Haste de cobre 5/8"x2,44 conforme projeto</v>
          </cell>
          <cell r="C423" t="str">
            <v>pt</v>
          </cell>
          <cell r="D423">
            <v>7</v>
          </cell>
          <cell r="E423">
            <v>59.58</v>
          </cell>
          <cell r="F423">
            <v>54.34</v>
          </cell>
          <cell r="G423">
            <v>113.92</v>
          </cell>
          <cell r="H423">
            <v>417.06</v>
          </cell>
          <cell r="I423">
            <v>380.38000000000005</v>
          </cell>
          <cell r="J423">
            <v>797.44</v>
          </cell>
        </row>
        <row r="424">
          <cell r="A424" t="str">
            <v>27.2</v>
          </cell>
          <cell r="B424" t="str">
            <v>Sistema de iluminação de emergência, incluindo todos os equipamento e acessórios, para:</v>
          </cell>
          <cell r="G424">
            <v>0</v>
          </cell>
          <cell r="H424">
            <v>0</v>
          </cell>
          <cell r="I424">
            <v>0</v>
          </cell>
          <cell r="J424">
            <v>0</v>
          </cell>
        </row>
        <row r="425">
          <cell r="A425" t="str">
            <v>27.2.1</v>
          </cell>
          <cell r="B425" t="str">
            <v>Luminária fluorescente bloco autônomo 220v 2x10w </v>
          </cell>
          <cell r="C425" t="str">
            <v>un</v>
          </cell>
          <cell r="D425">
            <v>8</v>
          </cell>
          <cell r="E425">
            <v>64.11</v>
          </cell>
          <cell r="F425">
            <v>21.37</v>
          </cell>
          <cell r="G425">
            <v>85.48</v>
          </cell>
          <cell r="H425">
            <v>512.88</v>
          </cell>
          <cell r="I425">
            <v>170.96000000000004</v>
          </cell>
          <cell r="J425">
            <v>683.84</v>
          </cell>
        </row>
        <row r="426">
          <cell r="A426" t="str">
            <v>27.2.1</v>
          </cell>
          <cell r="B426" t="str">
            <v>Bloco autônomo indicativo de Saída 1 face c/ seta CS</v>
          </cell>
          <cell r="C426" t="str">
            <v>un</v>
          </cell>
          <cell r="D426">
            <v>2</v>
          </cell>
          <cell r="E426">
            <v>200.31</v>
          </cell>
          <cell r="F426">
            <v>36.33</v>
          </cell>
          <cell r="G426">
            <v>236.64</v>
          </cell>
          <cell r="H426">
            <v>400.62</v>
          </cell>
          <cell r="I426">
            <v>72.65999999999997</v>
          </cell>
          <cell r="J426">
            <v>473.28</v>
          </cell>
        </row>
        <row r="427">
          <cell r="A427" t="str">
            <v>27.3</v>
          </cell>
          <cell r="B427" t="str">
            <v>Fornecimento e execução de sistema de prevenção contra incêndio, incluindo todos os materiais necessários conforme projeto, para:</v>
          </cell>
          <cell r="G427">
            <v>0</v>
          </cell>
          <cell r="H427">
            <v>0</v>
          </cell>
          <cell r="I427">
            <v>0</v>
          </cell>
          <cell r="J427">
            <v>0</v>
          </cell>
        </row>
        <row r="428">
          <cell r="A428" t="str">
            <v>27.3.1</v>
          </cell>
          <cell r="B428" t="str">
            <v>Extintor de Pó Químico pressurizado, capacidade 4kg</v>
          </cell>
          <cell r="C428" t="str">
            <v>un</v>
          </cell>
          <cell r="D428">
            <v>1</v>
          </cell>
          <cell r="E428">
            <v>84.82</v>
          </cell>
          <cell r="F428">
            <v>4.35</v>
          </cell>
          <cell r="G428">
            <v>89.16999999999999</v>
          </cell>
          <cell r="H428">
            <v>84.82</v>
          </cell>
          <cell r="I428">
            <v>4.3500000000000085</v>
          </cell>
          <cell r="J428">
            <v>89.17</v>
          </cell>
        </row>
        <row r="429">
          <cell r="G429">
            <v>0</v>
          </cell>
        </row>
        <row r="430">
          <cell r="A430" t="str">
            <v>28</v>
          </cell>
          <cell r="B430" t="str">
            <v>PINTURA</v>
          </cell>
          <cell r="G430">
            <v>0</v>
          </cell>
          <cell r="H430">
            <v>4873.25</v>
          </cell>
          <cell r="I430">
            <v>12286.999999999998</v>
          </cell>
          <cell r="J430">
            <v>17160.25</v>
          </cell>
          <cell r="K430">
            <v>4873.25</v>
          </cell>
          <cell r="L430">
            <v>12286.999999999998</v>
          </cell>
          <cell r="M430">
            <v>17160.25</v>
          </cell>
        </row>
        <row r="431">
          <cell r="A431" t="str">
            <v>28.1</v>
          </cell>
          <cell r="B431" t="str">
            <v>Fornecimento e execução de:</v>
          </cell>
          <cell r="G431">
            <v>0</v>
          </cell>
          <cell r="M431">
            <v>17160.25</v>
          </cell>
        </row>
        <row r="432">
          <cell r="A432" t="str">
            <v>28.1.1</v>
          </cell>
          <cell r="B432" t="str">
            <v>Líquido preparador de parede a base de solvente externo</v>
          </cell>
          <cell r="C432" t="str">
            <v>m²</v>
          </cell>
          <cell r="D432">
            <v>297.78</v>
          </cell>
          <cell r="E432">
            <v>1.09</v>
          </cell>
          <cell r="F432">
            <v>2.37</v>
          </cell>
          <cell r="G432">
            <v>3.46</v>
          </cell>
          <cell r="H432">
            <v>324.58</v>
          </cell>
          <cell r="I432">
            <v>705.74</v>
          </cell>
          <cell r="J432">
            <v>1030.32</v>
          </cell>
        </row>
        <row r="433">
          <cell r="A433" t="str">
            <v>28.1.2</v>
          </cell>
          <cell r="B433" t="str">
            <v>Selador acrílico interno</v>
          </cell>
          <cell r="C433" t="str">
            <v>m²</v>
          </cell>
          <cell r="D433">
            <v>1029.98</v>
          </cell>
          <cell r="E433">
            <v>0.61</v>
          </cell>
          <cell r="F433">
            <v>2.37</v>
          </cell>
          <cell r="G433">
            <v>2.98</v>
          </cell>
          <cell r="H433">
            <v>628.29</v>
          </cell>
          <cell r="I433">
            <v>2441.05</v>
          </cell>
          <cell r="J433">
            <v>3069.34</v>
          </cell>
        </row>
        <row r="434">
          <cell r="A434" t="str">
            <v>28.1.3</v>
          </cell>
          <cell r="B434" t="str">
            <v>Pintura com tinta acrílica Semi-Brilho - interno</v>
          </cell>
          <cell r="C434" t="str">
            <v>m²</v>
          </cell>
          <cell r="D434">
            <v>680.48</v>
          </cell>
          <cell r="E434">
            <v>2.93</v>
          </cell>
          <cell r="F434">
            <v>6.55</v>
          </cell>
          <cell r="G434">
            <v>9.48</v>
          </cell>
          <cell r="H434">
            <v>1993.81</v>
          </cell>
          <cell r="I434">
            <v>4457.139999999999</v>
          </cell>
          <cell r="J434">
            <v>6450.95</v>
          </cell>
        </row>
        <row r="435">
          <cell r="A435" t="str">
            <v>28.1.4</v>
          </cell>
          <cell r="B435" t="str">
            <v>Pintura com tinta acrílica Fosca - laje</v>
          </cell>
          <cell r="C435" t="str">
            <v>m²</v>
          </cell>
          <cell r="D435">
            <v>349.5</v>
          </cell>
          <cell r="E435">
            <v>2.21</v>
          </cell>
          <cell r="F435">
            <v>6.55</v>
          </cell>
          <cell r="G435">
            <v>8.76</v>
          </cell>
          <cell r="H435">
            <v>772.4</v>
          </cell>
          <cell r="I435">
            <v>2289.22</v>
          </cell>
          <cell r="J435">
            <v>3061.62</v>
          </cell>
        </row>
        <row r="436">
          <cell r="A436" t="str">
            <v>28.1.5</v>
          </cell>
          <cell r="B436" t="str">
            <v>Pintura com tinta acrílica Semi-brilho - externo</v>
          </cell>
          <cell r="C436" t="str">
            <v>m²</v>
          </cell>
          <cell r="D436">
            <v>297.78</v>
          </cell>
          <cell r="E436">
            <v>2.93</v>
          </cell>
          <cell r="F436">
            <v>6.55</v>
          </cell>
          <cell r="G436">
            <v>9.48</v>
          </cell>
          <cell r="H436">
            <v>872.5</v>
          </cell>
          <cell r="I436">
            <v>1950.4499999999998</v>
          </cell>
          <cell r="J436">
            <v>2822.95</v>
          </cell>
        </row>
        <row r="437">
          <cell r="A437" t="str">
            <v>28.1.6</v>
          </cell>
          <cell r="B437" t="str">
            <v>Tinta esmalte sintético incluindo fundo esmalte branco fosco   (esquadrias  e estrutura de madeira)</v>
          </cell>
          <cell r="C437" t="str">
            <v>m²</v>
          </cell>
          <cell r="D437">
            <v>53.55</v>
          </cell>
          <cell r="E437">
            <v>5.26</v>
          </cell>
          <cell r="F437">
            <v>8.28</v>
          </cell>
          <cell r="G437">
            <v>13.54</v>
          </cell>
          <cell r="H437">
            <v>281.67</v>
          </cell>
          <cell r="I437">
            <v>443.40000000000003</v>
          </cell>
          <cell r="J437">
            <v>725.07</v>
          </cell>
        </row>
        <row r="438">
          <cell r="G438">
            <v>0</v>
          </cell>
        </row>
        <row r="439">
          <cell r="A439" t="str">
            <v>29</v>
          </cell>
          <cell r="B439" t="str">
            <v>COMPLEMENTARES</v>
          </cell>
          <cell r="G439">
            <v>0</v>
          </cell>
          <cell r="H439">
            <v>15283.27</v>
          </cell>
          <cell r="I439">
            <v>4757.849999999999</v>
          </cell>
          <cell r="J439">
            <v>20041.120000000003</v>
          </cell>
          <cell r="K439">
            <v>15283.27</v>
          </cell>
          <cell r="L439">
            <v>4757.849999999999</v>
          </cell>
          <cell r="M439">
            <v>20041.120000000003</v>
          </cell>
        </row>
        <row r="440">
          <cell r="A440" t="str">
            <v>29.1</v>
          </cell>
          <cell r="B440" t="str">
            <v>Fornecimento e execução de:</v>
          </cell>
          <cell r="G440">
            <v>0</v>
          </cell>
          <cell r="M440">
            <v>20041.12</v>
          </cell>
        </row>
        <row r="441">
          <cell r="A441" t="str">
            <v>29.1.1</v>
          </cell>
          <cell r="B441" t="str">
            <v>Espelho com moldura de alumínio (300x80) BWC</v>
          </cell>
          <cell r="C441" t="str">
            <v>un</v>
          </cell>
          <cell r="D441">
            <v>4</v>
          </cell>
          <cell r="E441">
            <v>637.34</v>
          </cell>
          <cell r="F441">
            <v>13.36</v>
          </cell>
          <cell r="G441">
            <v>650.7</v>
          </cell>
          <cell r="H441">
            <v>2549.36</v>
          </cell>
          <cell r="I441">
            <v>53.440000000000055</v>
          </cell>
          <cell r="J441">
            <v>2602.8</v>
          </cell>
        </row>
        <row r="442">
          <cell r="A442" t="str">
            <v>29.1.2</v>
          </cell>
          <cell r="B442" t="str">
            <v>Lousa modulada (120 x 120cm), com armação e fundo em compensado naval, revestido com chapa melamínica na cor verde fosca quadriculada, com moldura e aparador de giz com perfil em alumínio conforme detalhe em projeto projeto </v>
          </cell>
          <cell r="C442" t="str">
            <v>un</v>
          </cell>
          <cell r="D442">
            <v>4</v>
          </cell>
          <cell r="E442">
            <v>85.66</v>
          </cell>
          <cell r="F442">
            <v>57.1</v>
          </cell>
          <cell r="G442">
            <v>142.76</v>
          </cell>
          <cell r="H442">
            <v>342.64</v>
          </cell>
          <cell r="I442">
            <v>228.39999999999998</v>
          </cell>
          <cell r="J442">
            <v>571.04</v>
          </cell>
        </row>
        <row r="443">
          <cell r="A443" t="str">
            <v>29.1.3</v>
          </cell>
          <cell r="B443" t="str">
            <v>Régua em madeira de lei 7cm, arredondada incluindo pintura, para cartazes (por metro de régua). As réguas serão dispostas em 3 linhas paralelas</v>
          </cell>
          <cell r="C443" t="str">
            <v>m</v>
          </cell>
          <cell r="D443">
            <v>109</v>
          </cell>
          <cell r="E443">
            <v>3.56</v>
          </cell>
          <cell r="F443">
            <v>1.67</v>
          </cell>
          <cell r="G443">
            <v>5.23</v>
          </cell>
          <cell r="H443">
            <v>388.04</v>
          </cell>
          <cell r="I443">
            <v>182.03000000000003</v>
          </cell>
          <cell r="J443">
            <v>570.07</v>
          </cell>
        </row>
        <row r="444">
          <cell r="A444" t="str">
            <v>29.1.4</v>
          </cell>
          <cell r="B444" t="str">
            <v>Régua em madeira de lei 7cm,  arredondada incluindo pintura, com gancho inóx para mochila (por metro de régua)</v>
          </cell>
          <cell r="C444" t="str">
            <v>m</v>
          </cell>
          <cell r="D444">
            <v>12</v>
          </cell>
          <cell r="E444">
            <v>7.79</v>
          </cell>
          <cell r="F444">
            <v>1.79</v>
          </cell>
          <cell r="G444">
            <v>9.58</v>
          </cell>
          <cell r="H444">
            <v>93.48</v>
          </cell>
          <cell r="I444">
            <v>21.47999999999999</v>
          </cell>
          <cell r="J444">
            <v>114.96</v>
          </cell>
        </row>
        <row r="445">
          <cell r="A445" t="str">
            <v>29.1.5</v>
          </cell>
          <cell r="B445" t="str">
            <v>Prateleiras em madeira de lei arredondada e pintada (40x2,5)cm, fixadas com mão francesa de ferro galvanizado, incluindo pintura e sóculo de concreto revestido com cerâmica) por metro de prateleira. As prateleiras serão dispostas em 6 linhas paralelas con</v>
          </cell>
          <cell r="C445" t="str">
            <v>m</v>
          </cell>
          <cell r="D445">
            <v>108</v>
          </cell>
          <cell r="E445">
            <v>29.14</v>
          </cell>
          <cell r="F445">
            <v>3.07</v>
          </cell>
          <cell r="G445">
            <v>32.21</v>
          </cell>
          <cell r="H445">
            <v>3147.12</v>
          </cell>
          <cell r="I445">
            <v>331.55999999999995</v>
          </cell>
          <cell r="J445">
            <v>3478.68</v>
          </cell>
        </row>
        <row r="446">
          <cell r="A446" t="str">
            <v>29.1.6</v>
          </cell>
          <cell r="B446" t="str">
            <v>Aterro 1ª categoria (arenoso), espalhado e compactado para nivelamento e regularização do terreno</v>
          </cell>
          <cell r="C446" t="str">
            <v>m³</v>
          </cell>
          <cell r="D446">
            <v>19.86</v>
          </cell>
          <cell r="E446">
            <v>19.28</v>
          </cell>
          <cell r="F446">
            <v>1.4</v>
          </cell>
          <cell r="G446">
            <v>20.68</v>
          </cell>
          <cell r="H446">
            <v>382.9</v>
          </cell>
          <cell r="I446">
            <v>27.80000000000001</v>
          </cell>
          <cell r="J446">
            <v>410.7</v>
          </cell>
        </row>
        <row r="447">
          <cell r="A447" t="str">
            <v>29.1.7</v>
          </cell>
          <cell r="B447" t="str">
            <v>Regularização e preparo do terreno para passeio e revestimento com grama e areia </v>
          </cell>
          <cell r="C447" t="str">
            <v>m²</v>
          </cell>
          <cell r="D447">
            <v>168.11</v>
          </cell>
          <cell r="E447">
            <v>0</v>
          </cell>
          <cell r="F447">
            <v>0.97</v>
          </cell>
          <cell r="G447">
            <v>0.97</v>
          </cell>
          <cell r="H447">
            <v>0</v>
          </cell>
          <cell r="I447">
            <v>163.07</v>
          </cell>
          <cell r="J447">
            <v>163.07</v>
          </cell>
        </row>
        <row r="448">
          <cell r="A448" t="str">
            <v>29.1.8</v>
          </cell>
          <cell r="B448" t="str">
            <v>Rampa contrapiso base em concreto fck 18MPa com e=4cm incluindo lastro de brita e  parede contenção (acesso frontal e acessos circulação)</v>
          </cell>
          <cell r="C448" t="str">
            <v>m²</v>
          </cell>
          <cell r="D448">
            <v>30.46</v>
          </cell>
          <cell r="E448">
            <v>31.52</v>
          </cell>
          <cell r="F448">
            <v>10.2</v>
          </cell>
          <cell r="G448">
            <v>41.72</v>
          </cell>
          <cell r="H448">
            <v>960.1</v>
          </cell>
          <cell r="I448">
            <v>310.68999999999994</v>
          </cell>
          <cell r="J448">
            <v>1270.79</v>
          </cell>
        </row>
        <row r="449">
          <cell r="A449" t="str">
            <v>29.1.9</v>
          </cell>
          <cell r="B449" t="str">
            <v>Contrapiso base (passeio entorno e acesso)  em concreto fck 18MPa com e=5cm incluindo lastro de brita</v>
          </cell>
          <cell r="C449" t="str">
            <v>m²</v>
          </cell>
          <cell r="D449">
            <v>137.65</v>
          </cell>
          <cell r="E449">
            <v>16.14</v>
          </cell>
          <cell r="F449">
            <v>8.67</v>
          </cell>
          <cell r="G449">
            <v>24.810000000000002</v>
          </cell>
          <cell r="H449">
            <v>2221.67</v>
          </cell>
          <cell r="I449">
            <v>1193.4299999999998</v>
          </cell>
          <cell r="J449">
            <v>3415.1</v>
          </cell>
        </row>
        <row r="450">
          <cell r="A450" t="str">
            <v>29.1.10</v>
          </cell>
          <cell r="B450" t="str">
            <v>Revestimento passeio com piso placa cimento 45x45 cinza assentado com argamassa de cimento e areia traço 1:4</v>
          </cell>
          <cell r="C450" t="str">
            <v>m²</v>
          </cell>
          <cell r="D450">
            <v>168.11</v>
          </cell>
          <cell r="E450">
            <v>30.92</v>
          </cell>
          <cell r="F450">
            <v>13.36</v>
          </cell>
          <cell r="G450">
            <v>44.28</v>
          </cell>
          <cell r="H450">
            <v>5197.96</v>
          </cell>
          <cell r="I450">
            <v>2245.95</v>
          </cell>
          <cell r="J450">
            <v>7443.91</v>
          </cell>
        </row>
        <row r="451">
          <cell r="G451">
            <v>0</v>
          </cell>
        </row>
        <row r="452">
          <cell r="A452" t="str">
            <v>D</v>
          </cell>
          <cell r="B452" t="str">
            <v>LIMPEZA FINAL</v>
          </cell>
          <cell r="G452">
            <v>0</v>
          </cell>
          <cell r="H452">
            <v>341.79</v>
          </cell>
          <cell r="I452">
            <v>1666.65</v>
          </cell>
          <cell r="J452">
            <v>2008.44</v>
          </cell>
        </row>
        <row r="453">
          <cell r="A453" t="str">
            <v>30</v>
          </cell>
          <cell r="B453" t="str">
            <v>LIMPEZA FINAL DA OBRA</v>
          </cell>
          <cell r="G453">
            <v>0</v>
          </cell>
          <cell r="H453">
            <v>341.79</v>
          </cell>
          <cell r="I453">
            <v>1666.65</v>
          </cell>
          <cell r="J453">
            <v>2008.44</v>
          </cell>
          <cell r="K453">
            <v>341.79</v>
          </cell>
          <cell r="L453">
            <v>1666.65</v>
          </cell>
          <cell r="M453">
            <v>2008.44</v>
          </cell>
        </row>
        <row r="454">
          <cell r="A454" t="str">
            <v>30.1</v>
          </cell>
          <cell r="B454" t="str">
            <v>Limpeza vidro</v>
          </cell>
          <cell r="C454" t="str">
            <v>m²</v>
          </cell>
          <cell r="D454">
            <v>61.959999999999994</v>
          </cell>
          <cell r="E454">
            <v>0.32</v>
          </cell>
          <cell r="F454">
            <v>2.33</v>
          </cell>
          <cell r="G454">
            <v>2.65</v>
          </cell>
          <cell r="H454">
            <v>19.83</v>
          </cell>
          <cell r="I454">
            <v>144.36</v>
          </cell>
          <cell r="J454">
            <v>164.19</v>
          </cell>
          <cell r="M454">
            <v>2008.44</v>
          </cell>
        </row>
        <row r="455">
          <cell r="A455" t="str">
            <v>30.2</v>
          </cell>
          <cell r="B455" t="str">
            <v>Limpeza revestimento azulejo</v>
          </cell>
          <cell r="C455" t="str">
            <v>m²</v>
          </cell>
          <cell r="D455">
            <v>126.28</v>
          </cell>
          <cell r="E455">
            <v>0.28</v>
          </cell>
          <cell r="F455">
            <v>2.33</v>
          </cell>
          <cell r="G455">
            <v>2.6100000000000003</v>
          </cell>
          <cell r="H455">
            <v>35.36</v>
          </cell>
          <cell r="I455">
            <v>294.22999999999996</v>
          </cell>
          <cell r="J455">
            <v>329.59</v>
          </cell>
        </row>
        <row r="456">
          <cell r="A456" t="str">
            <v>30.3</v>
          </cell>
          <cell r="B456" t="str">
            <v>Limpeza revestimento cerâmico piso</v>
          </cell>
          <cell r="C456" t="str">
            <v>m²</v>
          </cell>
          <cell r="D456">
            <v>376.08</v>
          </cell>
          <cell r="E456">
            <v>0.28</v>
          </cell>
          <cell r="F456">
            <v>3.11</v>
          </cell>
          <cell r="G456">
            <v>3.3899999999999997</v>
          </cell>
          <cell r="H456">
            <v>105.3</v>
          </cell>
          <cell r="I456">
            <v>1169.6100000000001</v>
          </cell>
          <cell r="J456">
            <v>1274.91</v>
          </cell>
        </row>
        <row r="457">
          <cell r="A457" t="str">
            <v>30.4</v>
          </cell>
          <cell r="B457" t="str">
            <v>Remoção entulho da obra</v>
          </cell>
          <cell r="C457" t="str">
            <v>m³</v>
          </cell>
          <cell r="D457">
            <v>35</v>
          </cell>
          <cell r="E457">
            <v>5.18</v>
          </cell>
          <cell r="F457">
            <v>1.67</v>
          </cell>
          <cell r="G457">
            <v>6.85</v>
          </cell>
          <cell r="H457">
            <v>181.3</v>
          </cell>
          <cell r="I457">
            <v>58.44999999999999</v>
          </cell>
          <cell r="J457">
            <v>239.75</v>
          </cell>
        </row>
        <row r="458">
          <cell r="G458">
            <v>0</v>
          </cell>
        </row>
        <row r="459">
          <cell r="B459" t="str">
            <v>TOTAL GERAL</v>
          </cell>
          <cell r="H459">
            <v>302895.2700000001</v>
          </cell>
          <cell r="I459">
            <v>188983.12999999977</v>
          </cell>
          <cell r="J459">
            <v>491878.4</v>
          </cell>
          <cell r="K459">
            <v>302895.26999999996</v>
          </cell>
          <cell r="L459">
            <v>188983.12999999998</v>
          </cell>
          <cell r="M459">
            <v>491878.3999999999</v>
          </cell>
        </row>
        <row r="460">
          <cell r="H460">
            <v>0.6157929886736235</v>
          </cell>
          <cell r="I460">
            <v>0.38420701132637614</v>
          </cell>
          <cell r="J460">
            <v>0.9999999999999997</v>
          </cell>
          <cell r="K460">
            <v>491878.39999999985</v>
          </cell>
          <cell r="M460">
            <v>491878.3999999999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ntético"/>
    </sheetNames>
    <sheetDataSet>
      <sheetData sheetId="0">
        <row r="3">
          <cell r="A3" t="str">
            <v>01.000</v>
          </cell>
          <cell r="B3" t="str">
            <v>REMOÇÃO E DEMOLIÇÃO</v>
          </cell>
          <cell r="C3" t="str">
            <v>un</v>
          </cell>
          <cell r="D3" t="str">
            <v>custo MT</v>
          </cell>
          <cell r="E3" t="str">
            <v>custo MO</v>
          </cell>
          <cell r="F3" t="str">
            <v>Total</v>
          </cell>
        </row>
        <row r="4">
          <cell r="A4" t="str">
            <v>01.001</v>
          </cell>
          <cell r="B4" t="str">
            <v>Demolição alvenaria de tijolos</v>
          </cell>
          <cell r="C4" t="str">
            <v>m3</v>
          </cell>
          <cell r="E4">
            <v>19.001102640000003</v>
          </cell>
          <cell r="F4">
            <v>19.001102640000003</v>
          </cell>
        </row>
        <row r="5">
          <cell r="A5" t="str">
            <v>01.002</v>
          </cell>
          <cell r="B5" t="str">
            <v>Demolição alvenaria de pedras</v>
          </cell>
          <cell r="C5" t="str">
            <v>m3</v>
          </cell>
          <cell r="E5">
            <v>27.598886640000003</v>
          </cell>
          <cell r="F5">
            <v>27.598886640000003</v>
          </cell>
        </row>
        <row r="6">
          <cell r="A6" t="str">
            <v>01.014</v>
          </cell>
          <cell r="B6" t="str">
            <v>Dem. de concr. armado c/ martelete</v>
          </cell>
          <cell r="C6" t="str">
            <v>m3</v>
          </cell>
          <cell r="E6">
            <v>3.5052504000000004</v>
          </cell>
          <cell r="F6">
            <v>63.12125040000001</v>
          </cell>
        </row>
        <row r="7">
          <cell r="A7" t="str">
            <v>01.003</v>
          </cell>
          <cell r="B7" t="str">
            <v>Demolição de concreto simples</v>
          </cell>
          <cell r="C7" t="str">
            <v>m3</v>
          </cell>
          <cell r="E7">
            <v>52.10257104000001</v>
          </cell>
          <cell r="F7">
            <v>52.10257104000001</v>
          </cell>
        </row>
        <row r="8">
          <cell r="A8" t="str">
            <v>01.004</v>
          </cell>
          <cell r="B8" t="str">
            <v>Demolição contrapiso simples</v>
          </cell>
          <cell r="C8" t="str">
            <v>m2</v>
          </cell>
          <cell r="E8">
            <v>5.760515280000001</v>
          </cell>
          <cell r="F8">
            <v>5.760515280000001</v>
          </cell>
        </row>
        <row r="9">
          <cell r="A9" t="str">
            <v>01.005</v>
          </cell>
          <cell r="B9" t="str">
            <v>Demolição de piso cimentado</v>
          </cell>
          <cell r="C9" t="str">
            <v>m2</v>
          </cell>
          <cell r="E9">
            <v>3.74003604</v>
          </cell>
          <cell r="F9">
            <v>3.74003604</v>
          </cell>
        </row>
        <row r="10">
          <cell r="A10" t="str">
            <v>01.006</v>
          </cell>
          <cell r="B10" t="str">
            <v>Remoção piso cerâmico</v>
          </cell>
          <cell r="C10" t="str">
            <v>m2</v>
          </cell>
          <cell r="E10">
            <v>4.16992524</v>
          </cell>
          <cell r="F10">
            <v>4.16992524</v>
          </cell>
        </row>
        <row r="11">
          <cell r="A11" t="str">
            <v>01.015</v>
          </cell>
          <cell r="B11" t="str">
            <v>Demolição piso tabua corrida</v>
          </cell>
          <cell r="C11" t="str">
            <v>m2</v>
          </cell>
          <cell r="E11">
            <v>2.45036844</v>
          </cell>
          <cell r="F11">
            <v>2.45036844</v>
          </cell>
        </row>
        <row r="12">
          <cell r="A12" t="str">
            <v>01.007</v>
          </cell>
          <cell r="B12" t="str">
            <v>Remoção piso taco</v>
          </cell>
          <cell r="C12" t="str">
            <v>m2</v>
          </cell>
          <cell r="E12">
            <v>2.8802576400000004</v>
          </cell>
          <cell r="F12">
            <v>2.8802576400000004</v>
          </cell>
        </row>
        <row r="13">
          <cell r="A13" t="str">
            <v>01.008</v>
          </cell>
          <cell r="B13" t="str">
            <v>Demolição de reboco</v>
          </cell>
          <cell r="C13" t="str">
            <v>m2</v>
          </cell>
          <cell r="E13">
            <v>0.7308116400000001</v>
          </cell>
          <cell r="F13">
            <v>0.7308116400000001</v>
          </cell>
        </row>
        <row r="14">
          <cell r="A14" t="str">
            <v>01.009</v>
          </cell>
          <cell r="B14" t="str">
            <v>Remoção de azulejo</v>
          </cell>
          <cell r="C14" t="str">
            <v>m2</v>
          </cell>
          <cell r="E14">
            <v>4.16992524</v>
          </cell>
          <cell r="F14">
            <v>4.16992524</v>
          </cell>
        </row>
        <row r="15">
          <cell r="A15" t="str">
            <v>01.016</v>
          </cell>
          <cell r="B15" t="str">
            <v>Remoção de esquadrias</v>
          </cell>
          <cell r="C15" t="str">
            <v>m2</v>
          </cell>
          <cell r="E15">
            <v>1.900110264</v>
          </cell>
          <cell r="F15">
            <v>1.900110264</v>
          </cell>
        </row>
        <row r="16">
          <cell r="A16" t="str">
            <v>01.010</v>
          </cell>
          <cell r="B16" t="str">
            <v>Remoção forro madeira</v>
          </cell>
          <cell r="C16" t="str">
            <v>m2</v>
          </cell>
          <cell r="E16">
            <v>2.329999464</v>
          </cell>
          <cell r="F16">
            <v>2.329999464</v>
          </cell>
        </row>
        <row r="17">
          <cell r="A17" t="str">
            <v>01.011</v>
          </cell>
          <cell r="B17" t="str">
            <v>Demolição estrutura telhado mad.</v>
          </cell>
          <cell r="C17" t="str">
            <v>m2</v>
          </cell>
          <cell r="E17">
            <v>4.59981444</v>
          </cell>
          <cell r="F17">
            <v>4.59981444</v>
          </cell>
        </row>
        <row r="18">
          <cell r="A18" t="str">
            <v>01.012</v>
          </cell>
          <cell r="B18" t="str">
            <v>Remoção cobertura telha barro</v>
          </cell>
          <cell r="C18" t="str">
            <v>m2</v>
          </cell>
          <cell r="E18">
            <v>1.8915124800000003</v>
          </cell>
          <cell r="F18">
            <v>1.8915124800000003</v>
          </cell>
        </row>
        <row r="19">
          <cell r="A19" t="str">
            <v>01.013</v>
          </cell>
          <cell r="B19" t="str">
            <v>Remoção de telha fibrocimento</v>
          </cell>
          <cell r="C19" t="str">
            <v>m2</v>
          </cell>
          <cell r="E19">
            <v>1.4616232800000002</v>
          </cell>
          <cell r="F19">
            <v>1.4616232800000002</v>
          </cell>
        </row>
        <row r="20">
          <cell r="A20" t="str">
            <v>01.017</v>
          </cell>
          <cell r="B20" t="str">
            <v>Corte de capoeira fina</v>
          </cell>
          <cell r="C20" t="str">
            <v>m2</v>
          </cell>
          <cell r="E20">
            <v>1.2896676</v>
          </cell>
          <cell r="F20">
            <v>1.2896676</v>
          </cell>
        </row>
        <row r="22">
          <cell r="A22" t="str">
            <v>02.000</v>
          </cell>
          <cell r="B22" t="str">
            <v>CANTEIRO DE SERVIÇO</v>
          </cell>
          <cell r="C22" t="str">
            <v>un</v>
          </cell>
          <cell r="D22" t="str">
            <v>custo MT</v>
          </cell>
          <cell r="E22" t="str">
            <v>custo MO</v>
          </cell>
          <cell r="F22" t="str">
            <v>Total</v>
          </cell>
        </row>
        <row r="23">
          <cell r="A23" t="str">
            <v>02.001</v>
          </cell>
          <cell r="B23" t="str">
            <v>Tapume simples</v>
          </cell>
          <cell r="C23" t="str">
            <v>ml</v>
          </cell>
          <cell r="D23">
            <v>15.4998534</v>
          </cell>
          <cell r="E23">
            <v>11.1771192</v>
          </cell>
          <cell r="F23">
            <v>26.6769726</v>
          </cell>
        </row>
        <row r="24">
          <cell r="A24" t="str">
            <v>02.002</v>
          </cell>
          <cell r="B24" t="str">
            <v>Depósito tábua pinus</v>
          </cell>
          <cell r="C24" t="str">
            <v>m2</v>
          </cell>
          <cell r="D24">
            <v>5.6403444</v>
          </cell>
          <cell r="E24">
            <v>36.970471200000006</v>
          </cell>
          <cell r="F24">
            <v>42.61081560000001</v>
          </cell>
        </row>
        <row r="25">
          <cell r="A25" t="str">
            <v>02.003</v>
          </cell>
          <cell r="B25" t="str">
            <v>Ponto provisório de água</v>
          </cell>
          <cell r="C25" t="str">
            <v>pt</v>
          </cell>
          <cell r="D25">
            <v>31.727999999999994</v>
          </cell>
          <cell r="E25">
            <v>20.171724</v>
          </cell>
          <cell r="F25">
            <v>51.89972399999999</v>
          </cell>
        </row>
        <row r="26">
          <cell r="A26" t="str">
            <v>02.004</v>
          </cell>
          <cell r="B26" t="str">
            <v>Ponto provisório de esgoto</v>
          </cell>
          <cell r="D26">
            <v>296.37600000000003</v>
          </cell>
          <cell r="E26">
            <v>67.79021999999999</v>
          </cell>
          <cell r="F26">
            <v>364.16622</v>
          </cell>
        </row>
        <row r="27">
          <cell r="A27" t="str">
            <v>02.005</v>
          </cell>
          <cell r="B27" t="str">
            <v>Entrada provisória de energia</v>
          </cell>
          <cell r="C27" t="str">
            <v>pt</v>
          </cell>
          <cell r="D27">
            <v>236.80800000000002</v>
          </cell>
          <cell r="E27">
            <v>67.79021999999999</v>
          </cell>
          <cell r="F27">
            <v>304.59822</v>
          </cell>
        </row>
        <row r="28">
          <cell r="A28" t="str">
            <v>02.006</v>
          </cell>
          <cell r="B28" t="str">
            <v>Placa da obra mod. PMF</v>
          </cell>
          <cell r="C28" t="str">
            <v>m2</v>
          </cell>
          <cell r="D28">
            <v>72.254142</v>
          </cell>
          <cell r="E28">
            <v>5.71752636</v>
          </cell>
          <cell r="F28">
            <v>77.97166836</v>
          </cell>
        </row>
        <row r="30">
          <cell r="A30" t="str">
            <v>03.000</v>
          </cell>
          <cell r="B30" t="str">
            <v>ESTRUTURA E FUNDAÇÃO</v>
          </cell>
          <cell r="C30" t="str">
            <v>un</v>
          </cell>
          <cell r="D30" t="str">
            <v>custo MT</v>
          </cell>
          <cell r="E30" t="str">
            <v>custo MO</v>
          </cell>
          <cell r="F30" t="str">
            <v>Total</v>
          </cell>
        </row>
        <row r="31">
          <cell r="A31" t="str">
            <v>03.002</v>
          </cell>
          <cell r="B31" t="str">
            <v>Locação da obra</v>
          </cell>
          <cell r="C31" t="str">
            <v>m2</v>
          </cell>
          <cell r="D31">
            <v>0.12339089999999998</v>
          </cell>
          <cell r="E31">
            <v>1.03173408</v>
          </cell>
          <cell r="F31">
            <v>1.15512498</v>
          </cell>
        </row>
        <row r="32">
          <cell r="A32" t="str">
            <v>03.016</v>
          </cell>
          <cell r="B32" t="str">
            <v>Estaca pré-moldada 18x18 cravada</v>
          </cell>
          <cell r="C32" t="str">
            <v>ml</v>
          </cell>
          <cell r="D32">
            <v>21</v>
          </cell>
          <cell r="E32">
            <v>2.5793352</v>
          </cell>
          <cell r="F32">
            <v>23.5793352</v>
          </cell>
        </row>
        <row r="33">
          <cell r="A33" t="str">
            <v>03.017</v>
          </cell>
          <cell r="B33" t="str">
            <v>Mobilização de equip. para estaquea.</v>
          </cell>
          <cell r="C33" t="str">
            <v>un</v>
          </cell>
          <cell r="D33">
            <v>600</v>
          </cell>
          <cell r="E33">
            <v>0</v>
          </cell>
          <cell r="F33">
            <v>600</v>
          </cell>
        </row>
        <row r="34">
          <cell r="A34" t="str">
            <v>03.003</v>
          </cell>
          <cell r="B34" t="str">
            <v>Escavação manual</v>
          </cell>
          <cell r="C34" t="str">
            <v>m3</v>
          </cell>
          <cell r="D34" t="str">
            <v> </v>
          </cell>
          <cell r="E34">
            <v>10.74723</v>
          </cell>
          <cell r="F34">
            <v>10.74723</v>
          </cell>
        </row>
        <row r="35">
          <cell r="A35" t="str">
            <v>03.005</v>
          </cell>
          <cell r="B35" t="str">
            <v>Lastro de brita</v>
          </cell>
          <cell r="C35" t="str">
            <v>m3</v>
          </cell>
          <cell r="D35">
            <v>34.32</v>
          </cell>
          <cell r="E35">
            <v>8.89870644</v>
          </cell>
          <cell r="F35">
            <v>43.21870644</v>
          </cell>
        </row>
        <row r="36">
          <cell r="A36" t="str">
            <v>03.006</v>
          </cell>
          <cell r="B36" t="str">
            <v>Lastro de concreto simples</v>
          </cell>
          <cell r="C36" t="str">
            <v>m3</v>
          </cell>
          <cell r="D36">
            <v>77.04</v>
          </cell>
          <cell r="E36">
            <v>55.0258176</v>
          </cell>
          <cell r="F36">
            <v>132.0658176</v>
          </cell>
        </row>
        <row r="37">
          <cell r="A37" t="str">
            <v>03.001</v>
          </cell>
          <cell r="B37" t="str">
            <v>Lançamento de concreto em fundação</v>
          </cell>
          <cell r="C37" t="str">
            <v>m3</v>
          </cell>
          <cell r="D37">
            <v>0.39599999999999996</v>
          </cell>
          <cell r="E37">
            <v>29.232465599999998</v>
          </cell>
          <cell r="F37">
            <v>29.6284656</v>
          </cell>
        </row>
        <row r="38">
          <cell r="A38" t="str">
            <v>03.004</v>
          </cell>
          <cell r="B38" t="str">
            <v>Conreto fck 15MPa  (preparo)</v>
          </cell>
          <cell r="C38" t="str">
            <v>m3</v>
          </cell>
          <cell r="D38">
            <v>90.888</v>
          </cell>
          <cell r="E38">
            <v>25.793352000000002</v>
          </cell>
          <cell r="F38">
            <v>116.681352</v>
          </cell>
        </row>
        <row r="39">
          <cell r="A39" t="str">
            <v>03.011</v>
          </cell>
          <cell r="B39" t="str">
            <v>Concreto fck 15 Mpa (prep. lanc. e cura)</v>
          </cell>
          <cell r="C39" t="str">
            <v>m3</v>
          </cell>
          <cell r="D39">
            <v>91.284</v>
          </cell>
          <cell r="E39">
            <v>55.0258176</v>
          </cell>
          <cell r="F39">
            <v>146.3098176</v>
          </cell>
        </row>
        <row r="40">
          <cell r="A40" t="str">
            <v>03.012</v>
          </cell>
          <cell r="B40" t="str">
            <v>Concreto fck 20 Mpa (prep. lanc. e cura)</v>
          </cell>
          <cell r="C40" t="str">
            <v>m3</v>
          </cell>
          <cell r="D40">
            <v>95.964</v>
          </cell>
          <cell r="E40">
            <v>55.0258176</v>
          </cell>
          <cell r="F40">
            <v>150.9898176</v>
          </cell>
        </row>
        <row r="41">
          <cell r="A41" t="str">
            <v>03.013</v>
          </cell>
          <cell r="B41" t="str">
            <v>Forma de pinus para concreto armado</v>
          </cell>
          <cell r="C41" t="str">
            <v>m2</v>
          </cell>
          <cell r="D41">
            <v>9.143999999999998</v>
          </cell>
          <cell r="E41">
            <v>8.167894800000001</v>
          </cell>
          <cell r="F41">
            <v>17.311894799999997</v>
          </cell>
        </row>
        <row r="42">
          <cell r="A42" t="str">
            <v>03.014</v>
          </cell>
          <cell r="B42" t="str">
            <v>Armadura CA-50  média</v>
          </cell>
          <cell r="C42" t="str">
            <v>kg</v>
          </cell>
          <cell r="D42">
            <v>1.029</v>
          </cell>
          <cell r="E42">
            <v>0.8597784</v>
          </cell>
          <cell r="F42">
            <v>1.8887784</v>
          </cell>
        </row>
        <row r="43">
          <cell r="A43" t="str">
            <v>03.015</v>
          </cell>
          <cell r="B43" t="str">
            <v>Armadura CA-60 média</v>
          </cell>
          <cell r="C43" t="str">
            <v>kg</v>
          </cell>
          <cell r="D43">
            <v>1.062</v>
          </cell>
          <cell r="E43">
            <v>0.8597784</v>
          </cell>
          <cell r="F43">
            <v>1.9217784</v>
          </cell>
        </row>
        <row r="44">
          <cell r="A44" t="str">
            <v>03.007</v>
          </cell>
          <cell r="B44" t="str">
            <v>Concreto estrutural   15MPa</v>
          </cell>
          <cell r="C44" t="str">
            <v>m3</v>
          </cell>
          <cell r="D44">
            <v>313.896</v>
          </cell>
          <cell r="E44">
            <v>249.76562519999996</v>
          </cell>
          <cell r="F44">
            <v>563.6616252</v>
          </cell>
        </row>
        <row r="45">
          <cell r="A45" t="str">
            <v>03.008</v>
          </cell>
          <cell r="B45" t="str">
            <v>Concreto estrutural   13,5MPa</v>
          </cell>
          <cell r="C45" t="str">
            <v>m3</v>
          </cell>
          <cell r="D45">
            <v>202.032</v>
          </cell>
          <cell r="E45">
            <v>196.88925360000002</v>
          </cell>
          <cell r="F45">
            <v>398.9212536</v>
          </cell>
        </row>
        <row r="46">
          <cell r="A46" t="str">
            <v>03.009</v>
          </cell>
          <cell r="B46" t="str">
            <v>Laje pré-fabricada forro</v>
          </cell>
          <cell r="C46" t="str">
            <v>m2</v>
          </cell>
          <cell r="D46">
            <v>12.419304</v>
          </cell>
          <cell r="E46">
            <v>5.11568148</v>
          </cell>
          <cell r="F46">
            <v>17.53498548</v>
          </cell>
        </row>
        <row r="47">
          <cell r="A47" t="str">
            <v>03.010</v>
          </cell>
          <cell r="B47" t="str">
            <v>Laje pré-fabricada piso</v>
          </cell>
          <cell r="C47" t="str">
            <v>m2</v>
          </cell>
          <cell r="D47">
            <v>13.726104000000001</v>
          </cell>
          <cell r="E47">
            <v>6.448338000000001</v>
          </cell>
          <cell r="F47">
            <v>20.174442000000003</v>
          </cell>
        </row>
        <row r="49">
          <cell r="A49" t="str">
            <v>04.000</v>
          </cell>
          <cell r="B49" t="str">
            <v>ALVENARIA E REVESTIMENTO</v>
          </cell>
          <cell r="C49" t="str">
            <v>un</v>
          </cell>
          <cell r="D49" t="str">
            <v>custo MT</v>
          </cell>
          <cell r="E49" t="str">
            <v>custo MO</v>
          </cell>
          <cell r="F49" t="str">
            <v>Total</v>
          </cell>
        </row>
        <row r="50">
          <cell r="A50" t="str">
            <v>04.001</v>
          </cell>
          <cell r="B50" t="str">
            <v>Impermeabilização baldrame</v>
          </cell>
          <cell r="C50" t="str">
            <v>m2</v>
          </cell>
          <cell r="D50">
            <v>2.1552000000000002</v>
          </cell>
          <cell r="E50">
            <v>3.4391136</v>
          </cell>
          <cell r="F50">
            <v>5.5943136</v>
          </cell>
        </row>
        <row r="51">
          <cell r="A51" t="str">
            <v>04.002</v>
          </cell>
          <cell r="B51" t="str">
            <v>Alvenaria de tijolos 6FP (15)</v>
          </cell>
          <cell r="C51" t="str">
            <v>m2</v>
          </cell>
          <cell r="D51">
            <v>4.55256</v>
          </cell>
          <cell r="E51">
            <v>8.25387264</v>
          </cell>
          <cell r="F51">
            <v>12.80643264</v>
          </cell>
        </row>
        <row r="52">
          <cell r="A52" t="str">
            <v>04.013</v>
          </cell>
          <cell r="B52" t="str">
            <v>Alvenaria de tijolos 6FP (20)</v>
          </cell>
          <cell r="C52" t="str">
            <v>m2</v>
          </cell>
          <cell r="D52">
            <v>7.178819999999999</v>
          </cell>
          <cell r="E52">
            <v>9.904647168</v>
          </cell>
          <cell r="F52">
            <v>17.083467168</v>
          </cell>
        </row>
        <row r="53">
          <cell r="A53" t="str">
            <v>04.003</v>
          </cell>
          <cell r="B53" t="str">
            <v>Alvenaria de tijolos maciços (S)</v>
          </cell>
          <cell r="D53">
            <v>10.252139999999997</v>
          </cell>
          <cell r="E53">
            <v>10.3173408</v>
          </cell>
          <cell r="F53">
            <v>20.569480799999997</v>
          </cell>
        </row>
        <row r="54">
          <cell r="A54" t="str">
            <v>04.004</v>
          </cell>
          <cell r="B54" t="str">
            <v>Alvenaria de tijolos maciços (D)</v>
          </cell>
          <cell r="D54">
            <v>19.911479999999994</v>
          </cell>
          <cell r="E54">
            <v>17.53947936</v>
          </cell>
          <cell r="F54">
            <v>37.45095936</v>
          </cell>
        </row>
        <row r="55">
          <cell r="A55" t="str">
            <v>04.005</v>
          </cell>
          <cell r="B55" t="str">
            <v>Chapisco  1:4</v>
          </cell>
          <cell r="C55" t="str">
            <v>m2</v>
          </cell>
          <cell r="D55">
            <v>0.4845</v>
          </cell>
          <cell r="E55">
            <v>1.2466786799999998</v>
          </cell>
          <cell r="F55">
            <v>1.7311786799999997</v>
          </cell>
        </row>
        <row r="56">
          <cell r="A56" t="str">
            <v>04.006</v>
          </cell>
          <cell r="B56" t="str">
            <v>Reboco  massa única 1:2:8</v>
          </cell>
          <cell r="C56" t="str">
            <v>m2</v>
          </cell>
          <cell r="D56">
            <v>0.8609880000000001</v>
          </cell>
          <cell r="E56">
            <v>5.1586704</v>
          </cell>
          <cell r="F56">
            <v>6.0196584</v>
          </cell>
        </row>
        <row r="57">
          <cell r="A57" t="str">
            <v>04.016</v>
          </cell>
          <cell r="B57" t="str">
            <v>Reboco  com argamassa pré-misturada</v>
          </cell>
          <cell r="C57" t="str">
            <v>m2</v>
          </cell>
          <cell r="D57">
            <v>1.07988</v>
          </cell>
          <cell r="E57">
            <v>4.7287812</v>
          </cell>
          <cell r="F57">
            <v>5.8086612</v>
          </cell>
        </row>
        <row r="58">
          <cell r="A58" t="str">
            <v>04.007</v>
          </cell>
          <cell r="B58" t="str">
            <v>Azulejo 20x20 (argamassa colante)</v>
          </cell>
          <cell r="C58" t="str">
            <v>m2</v>
          </cell>
          <cell r="D58">
            <v>9.948</v>
          </cell>
          <cell r="E58">
            <v>5.4397518</v>
          </cell>
          <cell r="F58">
            <v>15.3877518</v>
          </cell>
        </row>
        <row r="59">
          <cell r="A59" t="str">
            <v>04.008</v>
          </cell>
          <cell r="B59" t="str">
            <v>Elemento vazado cimento 40x40x7</v>
          </cell>
          <cell r="C59" t="str">
            <v>m2</v>
          </cell>
          <cell r="D59">
            <v>6.877199999999999</v>
          </cell>
          <cell r="E59">
            <v>7.222138559999999</v>
          </cell>
          <cell r="F59">
            <v>14.09933856</v>
          </cell>
        </row>
        <row r="60">
          <cell r="A60" t="str">
            <v>04.009</v>
          </cell>
          <cell r="B60" t="str">
            <v>Elemento vazado cimento 24x24x10</v>
          </cell>
          <cell r="C60" t="str">
            <v>m2</v>
          </cell>
          <cell r="D60">
            <v>15.9996</v>
          </cell>
          <cell r="E60">
            <v>9.28560672</v>
          </cell>
          <cell r="F60">
            <v>25.285206719999998</v>
          </cell>
        </row>
        <row r="61">
          <cell r="A61" t="str">
            <v>04.010</v>
          </cell>
          <cell r="B61" t="str">
            <v>Elemento vazado cerâmica</v>
          </cell>
          <cell r="C61" t="str">
            <v>m2</v>
          </cell>
          <cell r="D61">
            <v>3.7296</v>
          </cell>
          <cell r="E61">
            <v>10.3173408</v>
          </cell>
          <cell r="F61">
            <v>14.0469408</v>
          </cell>
        </row>
        <row r="62">
          <cell r="A62" t="str">
            <v>04.011</v>
          </cell>
          <cell r="B62" t="str">
            <v>Chapa lisa fibrocimento 6mm</v>
          </cell>
          <cell r="C62" t="str">
            <v>m2</v>
          </cell>
          <cell r="D62">
            <v>23.381999999999998</v>
          </cell>
          <cell r="E62">
            <v>5.5885596</v>
          </cell>
          <cell r="F62">
            <v>28.970559599999998</v>
          </cell>
        </row>
        <row r="63">
          <cell r="A63" t="str">
            <v>04.012</v>
          </cell>
          <cell r="B63" t="str">
            <v>Divisória  em argamassa armada 5cm</v>
          </cell>
          <cell r="C63" t="str">
            <v>m2</v>
          </cell>
          <cell r="D63">
            <v>22.848</v>
          </cell>
          <cell r="E63">
            <v>8.597784</v>
          </cell>
          <cell r="F63">
            <v>31.445784</v>
          </cell>
        </row>
        <row r="64">
          <cell r="A64" t="str">
            <v>04.014</v>
          </cell>
          <cell r="B64" t="str">
            <v>Divisória tipo divilux</v>
          </cell>
          <cell r="C64" t="str">
            <v>m2</v>
          </cell>
          <cell r="D64">
            <v>25.26</v>
          </cell>
          <cell r="E64">
            <v>3.5999999999999996</v>
          </cell>
          <cell r="F64">
            <v>28.86</v>
          </cell>
        </row>
        <row r="65">
          <cell r="A65" t="str">
            <v>04.015</v>
          </cell>
          <cell r="B65" t="str">
            <v>Divisória tipo divilux com vidro</v>
          </cell>
          <cell r="C65" t="str">
            <v>m2</v>
          </cell>
          <cell r="D65">
            <v>28.548</v>
          </cell>
          <cell r="E65">
            <v>3.5999999999999996</v>
          </cell>
          <cell r="F65">
            <v>32.147999999999996</v>
          </cell>
        </row>
        <row r="67">
          <cell r="A67" t="str">
            <v>05.000</v>
          </cell>
          <cell r="B67" t="str">
            <v>PISO</v>
          </cell>
          <cell r="C67" t="str">
            <v>un</v>
          </cell>
          <cell r="D67" t="str">
            <v>custo MT</v>
          </cell>
          <cell r="E67" t="str">
            <v>custo MO</v>
          </cell>
          <cell r="F67" t="str">
            <v>Total</v>
          </cell>
        </row>
        <row r="68">
          <cell r="A68" t="str">
            <v>05.001</v>
          </cell>
          <cell r="B68" t="str">
            <v>Aterro, espalhado e compactado</v>
          </cell>
          <cell r="C68" t="str">
            <v>m3</v>
          </cell>
          <cell r="D68">
            <v>9.2124</v>
          </cell>
          <cell r="E68">
            <v>0.51586704</v>
          </cell>
          <cell r="F68">
            <v>9.72826704</v>
          </cell>
        </row>
        <row r="69">
          <cell r="A69" t="str">
            <v>05.002</v>
          </cell>
          <cell r="B69" t="str">
            <v>Contrapiso simples 5cm</v>
          </cell>
          <cell r="C69" t="str">
            <v>m2</v>
          </cell>
          <cell r="D69">
            <v>4.1076</v>
          </cell>
          <cell r="E69">
            <v>5.1586704</v>
          </cell>
          <cell r="F69">
            <v>9.2662704</v>
          </cell>
        </row>
        <row r="70">
          <cell r="A70" t="str">
            <v>05.003</v>
          </cell>
          <cell r="B70" t="str">
            <v>Contrapiso concreto armado 10cm</v>
          </cell>
          <cell r="C70" t="str">
            <v>m2</v>
          </cell>
          <cell r="D70">
            <v>10.35024</v>
          </cell>
          <cell r="E70">
            <v>10.661252160000002</v>
          </cell>
          <cell r="F70">
            <v>21.011492160000003</v>
          </cell>
        </row>
        <row r="71">
          <cell r="A71" t="str">
            <v>05.004</v>
          </cell>
          <cell r="B71" t="str">
            <v>Cimentado base 2,5cm</v>
          </cell>
          <cell r="C71" t="str">
            <v>m2</v>
          </cell>
          <cell r="D71">
            <v>2.1390000000000002</v>
          </cell>
          <cell r="E71">
            <v>4.12693632</v>
          </cell>
          <cell r="F71">
            <v>6.265936320000001</v>
          </cell>
        </row>
        <row r="72">
          <cell r="A72" t="str">
            <v>05.005</v>
          </cell>
          <cell r="B72" t="str">
            <v>Piso cerâmico extra 30x30</v>
          </cell>
          <cell r="C72" t="str">
            <v>m2</v>
          </cell>
          <cell r="D72">
            <v>13.3002</v>
          </cell>
          <cell r="E72">
            <v>6.96420504</v>
          </cell>
          <cell r="F72">
            <v>20.26440504</v>
          </cell>
        </row>
        <row r="73">
          <cell r="A73" t="str">
            <v>05.006</v>
          </cell>
          <cell r="B73" t="str">
            <v>Idem (assentado com argamassa colante)</v>
          </cell>
          <cell r="C73" t="str">
            <v>m2</v>
          </cell>
          <cell r="D73">
            <v>11.880000000000003</v>
          </cell>
          <cell r="E73">
            <v>4.90073688</v>
          </cell>
          <cell r="F73">
            <v>16.780736880000003</v>
          </cell>
        </row>
        <row r="74">
          <cell r="A74" t="str">
            <v>05.007</v>
          </cell>
          <cell r="B74" t="str">
            <v>Rodapé cerâmico 7cm</v>
          </cell>
          <cell r="C74" t="str">
            <v>ml</v>
          </cell>
          <cell r="D74">
            <v>1.09176</v>
          </cell>
          <cell r="E74">
            <v>0.8167894800000001</v>
          </cell>
          <cell r="F74">
            <v>1.90854948</v>
          </cell>
        </row>
        <row r="75">
          <cell r="A75" t="str">
            <v>05.008</v>
          </cell>
          <cell r="B75" t="str">
            <v>Rodapé de madeira  7cm</v>
          </cell>
          <cell r="C75" t="str">
            <v>ml</v>
          </cell>
          <cell r="D75">
            <v>2.1726</v>
          </cell>
          <cell r="E75">
            <v>0.653431584</v>
          </cell>
          <cell r="F75">
            <v>2.826031584</v>
          </cell>
        </row>
        <row r="77">
          <cell r="A77" t="str">
            <v>06.000</v>
          </cell>
          <cell r="B77" t="str">
            <v>COBERTURA</v>
          </cell>
          <cell r="C77" t="str">
            <v>un</v>
          </cell>
          <cell r="D77" t="str">
            <v>custo MT</v>
          </cell>
          <cell r="E77" t="str">
            <v>custo MO</v>
          </cell>
          <cell r="F77" t="str">
            <v>Total</v>
          </cell>
        </row>
        <row r="78">
          <cell r="A78" t="str">
            <v>06.001</v>
          </cell>
          <cell r="B78" t="str">
            <v>Estrutura madeira p/ telha cerâmica</v>
          </cell>
          <cell r="C78" t="str">
            <v>m2</v>
          </cell>
          <cell r="D78">
            <v>12.801599999999999</v>
          </cell>
          <cell r="E78">
            <v>12.38080896</v>
          </cell>
          <cell r="F78">
            <v>25.182408959999997</v>
          </cell>
        </row>
        <row r="79">
          <cell r="A79" t="str">
            <v>06.002</v>
          </cell>
          <cell r="B79" t="str">
            <v>Estrutura madeira  telha fibrocimento</v>
          </cell>
          <cell r="C79" t="str">
            <v>m2</v>
          </cell>
          <cell r="D79">
            <v>8.7696</v>
          </cell>
          <cell r="E79">
            <v>10.3173408</v>
          </cell>
          <cell r="F79">
            <v>19.0869408</v>
          </cell>
        </row>
        <row r="80">
          <cell r="A80" t="str">
            <v>06.003</v>
          </cell>
          <cell r="B80" t="str">
            <v>Estrutura madeira ancorada laje</v>
          </cell>
          <cell r="C80" t="str">
            <v>m2</v>
          </cell>
          <cell r="D80">
            <v>5.2416</v>
          </cell>
          <cell r="E80">
            <v>6.19040448</v>
          </cell>
          <cell r="F80">
            <v>11.43200448</v>
          </cell>
        </row>
        <row r="81">
          <cell r="A81" t="str">
            <v>06.012</v>
          </cell>
          <cell r="B81" t="str">
            <v>Cumeeira para telha francesa</v>
          </cell>
          <cell r="C81" t="str">
            <v>ml</v>
          </cell>
          <cell r="D81">
            <v>1.7999999999999998</v>
          </cell>
          <cell r="E81">
            <v>5.1586704</v>
          </cell>
          <cell r="F81">
            <v>6.9586704</v>
          </cell>
        </row>
        <row r="82">
          <cell r="A82" t="str">
            <v>06.004</v>
          </cell>
          <cell r="B82" t="str">
            <v>Cobertura com telha francesa</v>
          </cell>
          <cell r="C82" t="str">
            <v>m2</v>
          </cell>
          <cell r="D82">
            <v>5.1</v>
          </cell>
          <cell r="E82">
            <v>5.1586704</v>
          </cell>
          <cell r="F82">
            <v>10.2586704</v>
          </cell>
        </row>
        <row r="83">
          <cell r="A83" t="str">
            <v>06.011</v>
          </cell>
          <cell r="B83" t="str">
            <v>Cobertura com telha PLAN</v>
          </cell>
          <cell r="C83" t="str">
            <v>m2</v>
          </cell>
          <cell r="D83">
            <v>5.808</v>
          </cell>
          <cell r="E83">
            <v>4.12693632</v>
          </cell>
          <cell r="F83">
            <v>9.93493632</v>
          </cell>
        </row>
        <row r="84">
          <cell r="A84" t="str">
            <v>06.005</v>
          </cell>
          <cell r="B84" t="str">
            <v>Cobertura telha fibrocimento 6mm</v>
          </cell>
          <cell r="C84" t="str">
            <v>m2</v>
          </cell>
          <cell r="D84">
            <v>7.1255999999999995</v>
          </cell>
          <cell r="E84">
            <v>2.269814976</v>
          </cell>
          <cell r="F84">
            <v>9.395414976</v>
          </cell>
        </row>
        <row r="85">
          <cell r="A85" t="str">
            <v>06.013</v>
          </cell>
          <cell r="B85" t="str">
            <v>Cobertura fibrocimento 4mm</v>
          </cell>
          <cell r="C85" t="str">
            <v>m2</v>
          </cell>
          <cell r="D85">
            <v>4.274399999999999</v>
          </cell>
          <cell r="E85">
            <v>1.54760112</v>
          </cell>
          <cell r="F85">
            <v>5.8220011199999995</v>
          </cell>
        </row>
        <row r="86">
          <cell r="A86" t="str">
            <v>06.006</v>
          </cell>
          <cell r="B86" t="str">
            <v>Calha alumínio corte 60</v>
          </cell>
          <cell r="C86" t="str">
            <v>ml</v>
          </cell>
          <cell r="D86">
            <v>7.5600000000000005</v>
          </cell>
          <cell r="E86">
            <v>1.4616232800000002</v>
          </cell>
          <cell r="F86">
            <v>9.02162328</v>
          </cell>
        </row>
        <row r="87">
          <cell r="A87" t="str">
            <v>06.007</v>
          </cell>
          <cell r="B87" t="str">
            <v>Rufo de cimento 10x25</v>
          </cell>
          <cell r="C87" t="str">
            <v>ml</v>
          </cell>
          <cell r="D87">
            <v>4.32948</v>
          </cell>
          <cell r="E87">
            <v>6.362360160000001</v>
          </cell>
          <cell r="F87">
            <v>10.691840160000002</v>
          </cell>
        </row>
        <row r="88">
          <cell r="A88" t="str">
            <v>06.008</v>
          </cell>
          <cell r="B88" t="str">
            <v>Forro de madeira de lei</v>
          </cell>
          <cell r="C88" t="str">
            <v>m2</v>
          </cell>
          <cell r="D88">
            <v>8.827165</v>
          </cell>
          <cell r="E88">
            <v>8.25387264</v>
          </cell>
          <cell r="F88">
            <v>17.08103764</v>
          </cell>
        </row>
        <row r="89">
          <cell r="A89" t="str">
            <v>06.009</v>
          </cell>
          <cell r="B89" t="str">
            <v>Forro de PVC 20cm</v>
          </cell>
          <cell r="C89" t="str">
            <v>m2</v>
          </cell>
          <cell r="D89">
            <v>15.91968</v>
          </cell>
          <cell r="E89">
            <v>2.5708800000000003</v>
          </cell>
          <cell r="F89">
            <v>18.49056</v>
          </cell>
        </row>
        <row r="90">
          <cell r="A90" t="str">
            <v>06.010</v>
          </cell>
          <cell r="B90" t="str">
            <v>Calha pluvial de alumínio</v>
          </cell>
          <cell r="C90" t="str">
            <v>ml</v>
          </cell>
          <cell r="D90">
            <v>13.8438</v>
          </cell>
          <cell r="E90">
            <v>6.448338000000001</v>
          </cell>
          <cell r="F90">
            <v>20.292138</v>
          </cell>
        </row>
        <row r="92">
          <cell r="A92" t="str">
            <v>07.000</v>
          </cell>
          <cell r="B92" t="str">
            <v>ESQUADRIAS </v>
          </cell>
          <cell r="C92" t="str">
            <v>un</v>
          </cell>
          <cell r="D92" t="str">
            <v>custo MT</v>
          </cell>
          <cell r="E92" t="str">
            <v>custo MO</v>
          </cell>
          <cell r="F92" t="str">
            <v>Total</v>
          </cell>
        </row>
        <row r="93">
          <cell r="A93" t="str">
            <v>07.020</v>
          </cell>
          <cell r="B93" t="str">
            <v>Forra para porta interna 60x210</v>
          </cell>
          <cell r="C93" t="str">
            <v>un</v>
          </cell>
          <cell r="D93">
            <v>18.2412</v>
          </cell>
          <cell r="E93">
            <v>15.476011200000002</v>
          </cell>
          <cell r="F93">
            <v>33.7172112</v>
          </cell>
        </row>
        <row r="94">
          <cell r="A94" t="str">
            <v>07.001</v>
          </cell>
          <cell r="B94" t="str">
            <v>Porta interna 60x210   c/ ferragens </v>
          </cell>
          <cell r="C94" t="str">
            <v>un</v>
          </cell>
          <cell r="D94">
            <v>66.5376</v>
          </cell>
          <cell r="E94">
            <v>20.6346816</v>
          </cell>
          <cell r="F94">
            <v>87.17228159999999</v>
          </cell>
        </row>
        <row r="95">
          <cell r="A95" t="str">
            <v>07.021</v>
          </cell>
          <cell r="B95" t="str">
            <v>Forra para porta interna 70x210</v>
          </cell>
          <cell r="C95" t="str">
            <v>un</v>
          </cell>
          <cell r="D95">
            <v>18.6012</v>
          </cell>
          <cell r="E95">
            <v>15.476011200000002</v>
          </cell>
          <cell r="F95">
            <v>34.0772112</v>
          </cell>
        </row>
        <row r="96">
          <cell r="A96" t="str">
            <v>07.002</v>
          </cell>
          <cell r="B96" t="str">
            <v>Porta interna 70x210 c/ ferrgens</v>
          </cell>
          <cell r="C96" t="str">
            <v>un</v>
          </cell>
          <cell r="D96">
            <v>72.6864</v>
          </cell>
          <cell r="E96">
            <v>20.6346816</v>
          </cell>
          <cell r="F96">
            <v>93.32108160000001</v>
          </cell>
        </row>
        <row r="97">
          <cell r="A97" t="str">
            <v>07.022</v>
          </cell>
          <cell r="B97" t="str">
            <v>Forra para porta interna 80x210</v>
          </cell>
          <cell r="C97" t="str">
            <v>un</v>
          </cell>
          <cell r="D97">
            <v>18.961199999999998</v>
          </cell>
          <cell r="E97">
            <v>15.476011200000002</v>
          </cell>
          <cell r="F97">
            <v>34.4372112</v>
          </cell>
        </row>
        <row r="98">
          <cell r="A98" t="str">
            <v>07.003</v>
          </cell>
          <cell r="B98" t="str">
            <v>Porta interna 80x210  c/ ferragens</v>
          </cell>
          <cell r="C98" t="str">
            <v>un</v>
          </cell>
          <cell r="D98">
            <v>76.4352</v>
          </cell>
          <cell r="E98">
            <v>20.6346816</v>
          </cell>
          <cell r="F98">
            <v>97.0698816</v>
          </cell>
        </row>
        <row r="99">
          <cell r="A99" t="str">
            <v>07.023</v>
          </cell>
          <cell r="B99" t="str">
            <v>Forra para porta interna 90x210</v>
          </cell>
          <cell r="C99" t="str">
            <v>un</v>
          </cell>
          <cell r="D99">
            <v>19.3212</v>
          </cell>
          <cell r="E99">
            <v>15.476011200000002</v>
          </cell>
          <cell r="F99">
            <v>34.79721120000001</v>
          </cell>
        </row>
        <row r="100">
          <cell r="A100" t="str">
            <v>07.004</v>
          </cell>
          <cell r="B100" t="str">
            <v>Porta interna 90x210  c/ ferragens</v>
          </cell>
          <cell r="C100" t="str">
            <v>un</v>
          </cell>
          <cell r="D100">
            <v>82.58399999999999</v>
          </cell>
          <cell r="E100">
            <v>20.6346816</v>
          </cell>
          <cell r="F100">
            <v>103.2186816</v>
          </cell>
        </row>
        <row r="101">
          <cell r="A101" t="str">
            <v>07.024</v>
          </cell>
          <cell r="B101" t="str">
            <v>Forra para porta interna 100x210</v>
          </cell>
          <cell r="C101" t="str">
            <v>un</v>
          </cell>
          <cell r="D101">
            <v>19.6812</v>
          </cell>
          <cell r="E101">
            <v>15.476011200000002</v>
          </cell>
          <cell r="F101">
            <v>35.157211200000006</v>
          </cell>
        </row>
        <row r="102">
          <cell r="A102" t="str">
            <v>07.005</v>
          </cell>
          <cell r="B102" t="str">
            <v>Porta interna 100x210  c/ ferragens</v>
          </cell>
          <cell r="C102" t="str">
            <v>un</v>
          </cell>
          <cell r="D102">
            <v>85.1328</v>
          </cell>
          <cell r="E102">
            <v>20.6346816</v>
          </cell>
          <cell r="F102">
            <v>105.7674816</v>
          </cell>
        </row>
        <row r="103">
          <cell r="A103" t="str">
            <v>07.025</v>
          </cell>
          <cell r="B103" t="str">
            <v>Forra para porta externa 80x210</v>
          </cell>
          <cell r="C103" t="str">
            <v>un</v>
          </cell>
          <cell r="D103">
            <v>18.961199999999998</v>
          </cell>
          <cell r="E103">
            <v>15.476011200000002</v>
          </cell>
          <cell r="F103">
            <v>34.4372112</v>
          </cell>
        </row>
        <row r="104">
          <cell r="A104" t="str">
            <v>07.006</v>
          </cell>
          <cell r="B104" t="str">
            <v>Porta externa 80x210   c/ ferragens</v>
          </cell>
          <cell r="C104" t="str">
            <v>un</v>
          </cell>
          <cell r="D104">
            <v>104.8176</v>
          </cell>
          <cell r="E104">
            <v>20.6346816</v>
          </cell>
          <cell r="F104">
            <v>125.45228159999999</v>
          </cell>
        </row>
        <row r="105">
          <cell r="A105" t="str">
            <v>07.026</v>
          </cell>
          <cell r="B105" t="str">
            <v>Forra para porta externa 90x210</v>
          </cell>
          <cell r="C105" t="str">
            <v>un</v>
          </cell>
          <cell r="D105">
            <v>19.3212</v>
          </cell>
          <cell r="E105">
            <v>15.476011200000002</v>
          </cell>
          <cell r="F105">
            <v>34.79721120000001</v>
          </cell>
        </row>
        <row r="106">
          <cell r="A106" t="str">
            <v>07.007</v>
          </cell>
          <cell r="B106" t="str">
            <v>Porta externa 90x210  c/ ferragens</v>
          </cell>
          <cell r="C106" t="str">
            <v>un</v>
          </cell>
          <cell r="D106">
            <v>128.9664</v>
          </cell>
          <cell r="E106">
            <v>20.6346816</v>
          </cell>
          <cell r="F106">
            <v>149.6010816</v>
          </cell>
        </row>
        <row r="107">
          <cell r="A107" t="str">
            <v>07.027</v>
          </cell>
          <cell r="B107" t="str">
            <v>Forra para porta externa 100x210</v>
          </cell>
          <cell r="C107" t="str">
            <v>un</v>
          </cell>
          <cell r="D107">
            <v>19.6812</v>
          </cell>
          <cell r="E107">
            <v>15.476011200000002</v>
          </cell>
          <cell r="F107">
            <v>35.157211200000006</v>
          </cell>
        </row>
        <row r="108">
          <cell r="A108" t="str">
            <v>07.008</v>
          </cell>
          <cell r="B108" t="str">
            <v>Porta externa 100x210   c/ ferragens</v>
          </cell>
          <cell r="C108" t="str">
            <v>un</v>
          </cell>
          <cell r="D108">
            <v>141.41279999999998</v>
          </cell>
          <cell r="E108">
            <v>20.6346816</v>
          </cell>
          <cell r="F108">
            <v>162.04748159999997</v>
          </cell>
        </row>
        <row r="109">
          <cell r="A109" t="str">
            <v>07.009</v>
          </cell>
          <cell r="B109" t="str">
            <v>Contra marco de alumínio</v>
          </cell>
          <cell r="C109" t="str">
            <v>ml</v>
          </cell>
          <cell r="D109">
            <v>2.616</v>
          </cell>
          <cell r="E109">
            <v>1.54760112</v>
          </cell>
          <cell r="F109">
            <v>4.16360112</v>
          </cell>
        </row>
        <row r="110">
          <cell r="A110" t="str">
            <v>07.010</v>
          </cell>
          <cell r="B110" t="str">
            <v>Porta de alumínio tipo veneziana</v>
          </cell>
          <cell r="C110" t="str">
            <v>m2</v>
          </cell>
          <cell r="D110">
            <v>162</v>
          </cell>
          <cell r="E110">
            <v>0</v>
          </cell>
          <cell r="F110">
            <v>162</v>
          </cell>
        </row>
        <row r="111">
          <cell r="A111" t="str">
            <v>07.011</v>
          </cell>
          <cell r="B111" t="str">
            <v>Porta de alumínio e vidro</v>
          </cell>
          <cell r="C111" t="str">
            <v>m2</v>
          </cell>
          <cell r="D111">
            <v>174</v>
          </cell>
          <cell r="E111">
            <v>0</v>
          </cell>
          <cell r="F111">
            <v>174</v>
          </cell>
        </row>
        <row r="112">
          <cell r="A112" t="str">
            <v>07.012</v>
          </cell>
          <cell r="B112" t="str">
            <v>Janela de alumínio de correr</v>
          </cell>
          <cell r="C112" t="str">
            <v>m2</v>
          </cell>
          <cell r="D112">
            <v>108</v>
          </cell>
          <cell r="E112">
            <v>0</v>
          </cell>
          <cell r="F112">
            <v>108</v>
          </cell>
        </row>
        <row r="113">
          <cell r="A113" t="str">
            <v>07.013</v>
          </cell>
          <cell r="B113" t="str">
            <v>Janela de alumínio basculante</v>
          </cell>
          <cell r="C113" t="str">
            <v>m2</v>
          </cell>
          <cell r="D113">
            <v>120</v>
          </cell>
          <cell r="E113">
            <v>0</v>
          </cell>
          <cell r="F113">
            <v>120</v>
          </cell>
        </row>
        <row r="114">
          <cell r="A114" t="str">
            <v>07.014</v>
          </cell>
          <cell r="B114" t="str">
            <v>Janela de alumínio tipo maximar</v>
          </cell>
          <cell r="C114" t="str">
            <v>m2</v>
          </cell>
          <cell r="D114">
            <v>108</v>
          </cell>
          <cell r="E114">
            <v>0</v>
          </cell>
          <cell r="F114">
            <v>108</v>
          </cell>
        </row>
        <row r="115">
          <cell r="A115" t="str">
            <v>07.015</v>
          </cell>
          <cell r="B115" t="str">
            <v>Janela de alumínio fixa</v>
          </cell>
          <cell r="C115" t="str">
            <v>m2</v>
          </cell>
          <cell r="D115">
            <v>96</v>
          </cell>
          <cell r="E115">
            <v>0</v>
          </cell>
          <cell r="F115">
            <v>96</v>
          </cell>
        </row>
        <row r="116">
          <cell r="A116" t="str">
            <v>07.016</v>
          </cell>
          <cell r="B116" t="str">
            <v>Janelas de madeira  150x120</v>
          </cell>
          <cell r="C116" t="str">
            <v>un</v>
          </cell>
          <cell r="D116">
            <v>74.7624</v>
          </cell>
          <cell r="E116">
            <v>33.961246800000005</v>
          </cell>
          <cell r="F116">
            <v>108.72364680000001</v>
          </cell>
        </row>
        <row r="117">
          <cell r="A117" t="str">
            <v>07.017</v>
          </cell>
          <cell r="B117" t="str">
            <v>Grade de ferro zincada</v>
          </cell>
          <cell r="C117" t="str">
            <v>m2</v>
          </cell>
          <cell r="D117">
            <v>42.2592</v>
          </cell>
          <cell r="E117">
            <v>5.330626080000001</v>
          </cell>
          <cell r="F117">
            <v>47.58982608</v>
          </cell>
        </row>
        <row r="118">
          <cell r="A118" t="str">
            <v>07.018</v>
          </cell>
          <cell r="B118" t="str">
            <v>Vidro liso 3mm</v>
          </cell>
          <cell r="C118" t="str">
            <v>m2</v>
          </cell>
          <cell r="D118">
            <v>19.2</v>
          </cell>
          <cell r="E118">
            <v>3.5999999999999996</v>
          </cell>
          <cell r="F118">
            <v>22.799999999999997</v>
          </cell>
        </row>
        <row r="119">
          <cell r="A119" t="str">
            <v>07.028</v>
          </cell>
          <cell r="B119" t="str">
            <v>Vidro fantasia</v>
          </cell>
          <cell r="C119" t="str">
            <v>m2</v>
          </cell>
          <cell r="D119">
            <v>18</v>
          </cell>
          <cell r="E119">
            <v>3.5999999999999996</v>
          </cell>
          <cell r="F119">
            <v>21.6</v>
          </cell>
        </row>
        <row r="120">
          <cell r="A120" t="str">
            <v>07.019</v>
          </cell>
          <cell r="B120" t="str">
            <v>Vidro liso 4mm</v>
          </cell>
          <cell r="C120" t="str">
            <v>m2</v>
          </cell>
          <cell r="D120">
            <v>35.52</v>
          </cell>
          <cell r="E120">
            <v>3.5999999999999996</v>
          </cell>
          <cell r="F120">
            <v>39.120000000000005</v>
          </cell>
        </row>
        <row r="122">
          <cell r="A122" t="str">
            <v>08.000</v>
          </cell>
          <cell r="B122" t="str">
            <v>PINTURA</v>
          </cell>
          <cell r="C122" t="str">
            <v>un</v>
          </cell>
          <cell r="D122" t="str">
            <v>custo MT</v>
          </cell>
          <cell r="E122" t="str">
            <v>custo MO</v>
          </cell>
          <cell r="F122" t="str">
            <v>Total</v>
          </cell>
        </row>
        <row r="123">
          <cell r="A123" t="str">
            <v>08.001</v>
          </cell>
          <cell r="B123" t="str">
            <v>Selador acrílico 1 demão</v>
          </cell>
          <cell r="C123" t="str">
            <v>m2</v>
          </cell>
          <cell r="D123">
            <v>0.5399999999999999</v>
          </cell>
          <cell r="E123">
            <v>1.1851714560000002</v>
          </cell>
          <cell r="F123">
            <v>1.725171456</v>
          </cell>
        </row>
        <row r="124">
          <cell r="A124" t="str">
            <v>08.002</v>
          </cell>
          <cell r="B124" t="str">
            <v>Massa corrida acrílica</v>
          </cell>
          <cell r="C124" t="str">
            <v>m2</v>
          </cell>
          <cell r="D124">
            <v>2.5031999999999996</v>
          </cell>
          <cell r="E124">
            <v>3.52839828</v>
          </cell>
          <cell r="F124">
            <v>6.03159828</v>
          </cell>
        </row>
        <row r="125">
          <cell r="A125" t="str">
            <v>08.003</v>
          </cell>
          <cell r="B125" t="str">
            <v>Tinta PVA 2 demãos</v>
          </cell>
          <cell r="C125" t="str">
            <v>m2</v>
          </cell>
          <cell r="D125">
            <v>0.9359999999999999</v>
          </cell>
          <cell r="E125">
            <v>1.8319893600000001</v>
          </cell>
          <cell r="F125">
            <v>2.76798936</v>
          </cell>
        </row>
        <row r="126">
          <cell r="A126" t="str">
            <v>08.004</v>
          </cell>
          <cell r="B126" t="str">
            <v>Tinta acrílica  2 demãos</v>
          </cell>
          <cell r="C126" t="str">
            <v>m2</v>
          </cell>
          <cell r="D126">
            <v>1.212</v>
          </cell>
          <cell r="E126">
            <v>1.8319893600000001</v>
          </cell>
          <cell r="F126">
            <v>3.0439893600000003</v>
          </cell>
        </row>
        <row r="127">
          <cell r="A127" t="str">
            <v>08.005</v>
          </cell>
          <cell r="B127" t="str">
            <v>Tinta óleo  2 demãos</v>
          </cell>
          <cell r="C127" t="str">
            <v>m2</v>
          </cell>
          <cell r="D127">
            <v>1.722</v>
          </cell>
          <cell r="E127">
            <v>3.6639787200000002</v>
          </cell>
          <cell r="F127">
            <v>5.385978720000001</v>
          </cell>
        </row>
        <row r="128">
          <cell r="A128" t="str">
            <v>08.006</v>
          </cell>
          <cell r="B128" t="str">
            <v>Tinta óleo (sobre  pintura antiga)</v>
          </cell>
          <cell r="C128" t="str">
            <v>m2</v>
          </cell>
          <cell r="D128">
            <v>0.9563999999999999</v>
          </cell>
          <cell r="E128">
            <v>3.09850908</v>
          </cell>
          <cell r="F128">
            <v>4.05490908</v>
          </cell>
        </row>
        <row r="129">
          <cell r="A129" t="str">
            <v>08.009</v>
          </cell>
          <cell r="B129" t="str">
            <v>Tinta esmalte s/ madeira 2 demãos</v>
          </cell>
          <cell r="C129" t="str">
            <v>m2</v>
          </cell>
          <cell r="D129">
            <v>2.3292</v>
          </cell>
          <cell r="E129">
            <v>3.6639787200000002</v>
          </cell>
          <cell r="F129">
            <v>5.99317872</v>
          </cell>
        </row>
        <row r="130">
          <cell r="A130" t="str">
            <v>08.010</v>
          </cell>
          <cell r="B130" t="str">
            <v>Tinta esmalte s/ madeira (sobre pintura antiga)</v>
          </cell>
          <cell r="C130" t="str">
            <v>m2</v>
          </cell>
          <cell r="D130">
            <v>1.2713999999999999</v>
          </cell>
          <cell r="E130">
            <v>3.09850908</v>
          </cell>
          <cell r="F130">
            <v>4.369909079999999</v>
          </cell>
        </row>
        <row r="131">
          <cell r="A131" t="str">
            <v>08.007</v>
          </cell>
          <cell r="B131" t="str">
            <v>Raspagem PVA</v>
          </cell>
          <cell r="C131" t="str">
            <v>m2</v>
          </cell>
          <cell r="D131">
            <v>0</v>
          </cell>
          <cell r="E131">
            <v>1.074723</v>
          </cell>
          <cell r="F131">
            <v>1.074723</v>
          </cell>
        </row>
        <row r="132">
          <cell r="A132" t="str">
            <v>08.008</v>
          </cell>
          <cell r="B132" t="str">
            <v>Raspagem óleo</v>
          </cell>
          <cell r="C132" t="str">
            <v>m2</v>
          </cell>
          <cell r="D132">
            <v>0</v>
          </cell>
          <cell r="E132">
            <v>1.2896676</v>
          </cell>
          <cell r="F132">
            <v>1.2896676</v>
          </cell>
        </row>
        <row r="134">
          <cell r="A134" t="str">
            <v>09.000</v>
          </cell>
          <cell r="B134" t="str">
            <v>COMPLEMENTARES</v>
          </cell>
          <cell r="C134" t="str">
            <v>un</v>
          </cell>
          <cell r="D134" t="str">
            <v>custo MT</v>
          </cell>
          <cell r="E134" t="str">
            <v>custo MO</v>
          </cell>
          <cell r="F134" t="str">
            <v>Total</v>
          </cell>
        </row>
        <row r="135">
          <cell r="A135" t="str">
            <v>09.001</v>
          </cell>
          <cell r="B135" t="str">
            <v>Passeio em concreto 5cm</v>
          </cell>
          <cell r="C135" t="str">
            <v>m2</v>
          </cell>
          <cell r="D135">
            <v>5.89122</v>
          </cell>
          <cell r="E135">
            <v>3.1811800800000003</v>
          </cell>
          <cell r="F135">
            <v>9.07240008</v>
          </cell>
        </row>
        <row r="136">
          <cell r="A136" t="str">
            <v>09.002</v>
          </cell>
          <cell r="B136" t="str">
            <v>Muro de tijolos h=1,20</v>
          </cell>
          <cell r="C136" t="str">
            <v>m2</v>
          </cell>
          <cell r="D136">
            <v>18.37416</v>
          </cell>
          <cell r="E136">
            <v>27.942798</v>
          </cell>
          <cell r="F136">
            <v>50.1767045</v>
          </cell>
        </row>
        <row r="137">
          <cell r="A137" t="str">
            <v>09.003</v>
          </cell>
          <cell r="B137" t="str">
            <v>Portão de ferro</v>
          </cell>
          <cell r="C137" t="str">
            <v>m2</v>
          </cell>
          <cell r="D137">
            <v>48.1056</v>
          </cell>
          <cell r="E137">
            <v>5.330626080000001</v>
          </cell>
          <cell r="F137">
            <v>57.88924492</v>
          </cell>
        </row>
        <row r="138">
          <cell r="A138" t="str">
            <v>09.004</v>
          </cell>
          <cell r="B138" t="str">
            <v>Lousa moldada no local com tinta acrílica</v>
          </cell>
          <cell r="C138" t="str">
            <v>m2</v>
          </cell>
          <cell r="D138">
            <v>10.8768</v>
          </cell>
          <cell r="E138">
            <v>9.04751424</v>
          </cell>
          <cell r="F138">
            <v>19.92431424</v>
          </cell>
        </row>
        <row r="139">
          <cell r="A139" t="str">
            <v>09.005</v>
          </cell>
          <cell r="B139" t="str">
            <v>Régua proteção de carteira 7cm</v>
          </cell>
          <cell r="C139" t="str">
            <v>ml</v>
          </cell>
          <cell r="D139">
            <v>0.1216555</v>
          </cell>
          <cell r="E139">
            <v>0.8167894800000001</v>
          </cell>
          <cell r="F139">
            <v>0.9384449800000001</v>
          </cell>
        </row>
        <row r="140">
          <cell r="A140" t="str">
            <v>09.006</v>
          </cell>
          <cell r="B140" t="str">
            <v>Réguas porta cartazes 5cm</v>
          </cell>
          <cell r="C140" t="str">
            <v>ml</v>
          </cell>
          <cell r="D140">
            <v>0.24225750000000001</v>
          </cell>
          <cell r="E140">
            <v>1.6335789600000001</v>
          </cell>
          <cell r="F140">
            <v>1.8758364600000001</v>
          </cell>
        </row>
        <row r="141">
          <cell r="A141" t="str">
            <v>09.007</v>
          </cell>
          <cell r="B141" t="str">
            <v>Banco recepção modelo</v>
          </cell>
          <cell r="C141" t="str">
            <v>ml</v>
          </cell>
          <cell r="D141">
            <v>5.765715000000001</v>
          </cell>
          <cell r="E141">
            <v>4.81475904</v>
          </cell>
          <cell r="F141">
            <v>10.580474040000002</v>
          </cell>
        </row>
        <row r="142">
          <cell r="A142" t="str">
            <v>09.008</v>
          </cell>
          <cell r="B142" t="str">
            <v>Grama leiva</v>
          </cell>
          <cell r="C142" t="str">
            <v>m2</v>
          </cell>
          <cell r="D142">
            <v>2.64</v>
          </cell>
          <cell r="E142">
            <v>0.6878227200000001</v>
          </cell>
          <cell r="F142">
            <v>3.3278227200000003</v>
          </cell>
        </row>
        <row r="143">
          <cell r="A143" t="str">
            <v>09.009</v>
          </cell>
          <cell r="B143" t="str">
            <v>Pedrisco incl. espalhamento  e=2,5cm</v>
          </cell>
          <cell r="C143" t="str">
            <v>m2</v>
          </cell>
          <cell r="D143">
            <v>1.26</v>
          </cell>
          <cell r="E143">
            <v>0.34391136000000005</v>
          </cell>
          <cell r="F143">
            <v>1.6039113600000001</v>
          </cell>
        </row>
        <row r="144">
          <cell r="A144" t="str">
            <v>09.010</v>
          </cell>
          <cell r="B144" t="str">
            <v>Alambrado c/ tubo 11/2" e tela (galv.)</v>
          </cell>
          <cell r="C144" t="str">
            <v>m2</v>
          </cell>
          <cell r="D144">
            <v>19.309199999999997</v>
          </cell>
          <cell r="E144">
            <v>5.330626080000001</v>
          </cell>
          <cell r="F144">
            <v>26.69314492</v>
          </cell>
        </row>
        <row r="145">
          <cell r="A145" t="str">
            <v>09.011</v>
          </cell>
          <cell r="B145" t="str">
            <v>Cerca com moeirão concr. e tela</v>
          </cell>
          <cell r="C145" t="str">
            <v>ml</v>
          </cell>
          <cell r="D145">
            <v>14.501879999999998</v>
          </cell>
          <cell r="E145">
            <v>5.330626080000001</v>
          </cell>
          <cell r="F145">
            <v>21.48521492</v>
          </cell>
        </row>
        <row r="147">
          <cell r="A147" t="str">
            <v>10.000</v>
          </cell>
          <cell r="B147" t="str">
            <v>LIMPEZA FINAL DA OBRA</v>
          </cell>
          <cell r="C147" t="str">
            <v>un</v>
          </cell>
          <cell r="D147" t="str">
            <v>custo MA</v>
          </cell>
          <cell r="E147" t="str">
            <v>custo  MO</v>
          </cell>
          <cell r="F147" t="str">
            <v>total</v>
          </cell>
        </row>
        <row r="148">
          <cell r="A148" t="str">
            <v>10.001</v>
          </cell>
          <cell r="B148" t="str">
            <v>Limpeza azulejo</v>
          </cell>
          <cell r="C148" t="str">
            <v>m2</v>
          </cell>
          <cell r="D148">
            <v>0.156</v>
          </cell>
          <cell r="E148">
            <v>1.2896676</v>
          </cell>
          <cell r="F148">
            <v>1.4456676</v>
          </cell>
        </row>
        <row r="149">
          <cell r="A149" t="str">
            <v>10.002</v>
          </cell>
          <cell r="B149" t="str">
            <v>Limpeza piso cerâmico</v>
          </cell>
          <cell r="C149" t="str">
            <v>m2</v>
          </cell>
          <cell r="D149">
            <v>0.156</v>
          </cell>
          <cell r="E149">
            <v>1.7195568</v>
          </cell>
          <cell r="F149">
            <v>1.8755568</v>
          </cell>
        </row>
        <row r="150">
          <cell r="A150" t="str">
            <v>10.003</v>
          </cell>
          <cell r="B150" t="str">
            <v>Limpeza vidro</v>
          </cell>
          <cell r="C150" t="str">
            <v>m2</v>
          </cell>
          <cell r="D150">
            <v>0.312</v>
          </cell>
          <cell r="E150">
            <v>1.2896676</v>
          </cell>
          <cell r="F150">
            <v>1.6016676</v>
          </cell>
        </row>
        <row r="151">
          <cell r="A151" t="str">
            <v>10.004</v>
          </cell>
          <cell r="B151" t="str">
            <v>Limpeza aparelhos sanitários</v>
          </cell>
          <cell r="C151" t="str">
            <v>un</v>
          </cell>
          <cell r="D151">
            <v>0.162</v>
          </cell>
          <cell r="E151">
            <v>2.149446</v>
          </cell>
          <cell r="F151">
            <v>2.311446</v>
          </cell>
        </row>
        <row r="152">
          <cell r="A152" t="str">
            <v>10.006</v>
          </cell>
          <cell r="B152" t="str">
            <v>Lixamento de piso madeira</v>
          </cell>
          <cell r="C152" t="str">
            <v>m2</v>
          </cell>
          <cell r="D152">
            <v>0.05064</v>
          </cell>
          <cell r="E152">
            <v>7.199999999999999</v>
          </cell>
          <cell r="F152">
            <v>7.250639999999999</v>
          </cell>
        </row>
        <row r="153">
          <cell r="A153" t="str">
            <v>10.005</v>
          </cell>
          <cell r="B153" t="str">
            <v>Remoção entulho da obra</v>
          </cell>
          <cell r="C153" t="str">
            <v>m3</v>
          </cell>
          <cell r="D153">
            <v>4.7447136</v>
          </cell>
          <cell r="E153">
            <v>0.420630048</v>
          </cell>
          <cell r="F153">
            <v>5.1653436479999995</v>
          </cell>
        </row>
        <row r="155">
          <cell r="A155" t="str">
            <v>11.000</v>
          </cell>
          <cell r="B155" t="str">
            <v>APARELHOS SANITÁRIOS E METAIS</v>
          </cell>
          <cell r="C155" t="str">
            <v>un</v>
          </cell>
          <cell r="D155" t="str">
            <v>custo MA</v>
          </cell>
          <cell r="E155" t="str">
            <v>custo  MO</v>
          </cell>
          <cell r="F155" t="str">
            <v>total</v>
          </cell>
        </row>
        <row r="156">
          <cell r="A156" t="str">
            <v>11.001</v>
          </cell>
          <cell r="B156" t="str">
            <v>Vaso sanitário com assento</v>
          </cell>
          <cell r="C156" t="str">
            <v>un</v>
          </cell>
          <cell r="D156">
            <v>68.352</v>
          </cell>
          <cell r="E156">
            <v>39.68207999999999</v>
          </cell>
          <cell r="F156">
            <v>108.03407999999999</v>
          </cell>
        </row>
        <row r="157">
          <cell r="A157" t="str">
            <v>11.030</v>
          </cell>
          <cell r="B157" t="str">
            <v>Vaso sanitário com caixa acoplada</v>
          </cell>
          <cell r="C157" t="str">
            <v>un</v>
          </cell>
          <cell r="D157">
            <v>158.352</v>
          </cell>
          <cell r="E157">
            <v>44.4439296</v>
          </cell>
          <cell r="F157">
            <v>202.7959296</v>
          </cell>
        </row>
        <row r="158">
          <cell r="A158" t="str">
            <v>11.002</v>
          </cell>
          <cell r="B158" t="str">
            <v>Lavatório com coluna</v>
          </cell>
          <cell r="C158" t="str">
            <v>un</v>
          </cell>
          <cell r="D158">
            <v>69.468</v>
          </cell>
          <cell r="E158">
            <v>39.68207999999999</v>
          </cell>
          <cell r="F158">
            <v>109.15008</v>
          </cell>
        </row>
        <row r="159">
          <cell r="A159" t="str">
            <v>11.031</v>
          </cell>
          <cell r="B159" t="str">
            <v>Mictório de louça</v>
          </cell>
          <cell r="C159" t="str">
            <v>un</v>
          </cell>
          <cell r="D159">
            <v>97.38000000000001</v>
          </cell>
          <cell r="E159">
            <v>39.68207999999999</v>
          </cell>
          <cell r="F159">
            <v>137.06208</v>
          </cell>
        </row>
        <row r="160">
          <cell r="A160" t="str">
            <v>11.003</v>
          </cell>
          <cell r="B160" t="str">
            <v>Mictório de aço inóx  1,50m</v>
          </cell>
          <cell r="C160" t="str">
            <v>un</v>
          </cell>
          <cell r="D160">
            <v>269.28</v>
          </cell>
          <cell r="E160">
            <v>39.68207999999999</v>
          </cell>
          <cell r="F160">
            <v>308.96207999999996</v>
          </cell>
        </row>
        <row r="161">
          <cell r="A161" t="str">
            <v>11.004</v>
          </cell>
          <cell r="B161" t="str">
            <v>Lavatório sem coluna</v>
          </cell>
          <cell r="C161" t="str">
            <v>un</v>
          </cell>
          <cell r="D161">
            <v>27.947999999999997</v>
          </cell>
          <cell r="E161">
            <v>23.809248</v>
          </cell>
          <cell r="F161">
            <v>51.757248</v>
          </cell>
        </row>
        <row r="162">
          <cell r="A162" t="str">
            <v>11.005</v>
          </cell>
          <cell r="B162" t="str">
            <v>Pia inóx com cuba simples 1,20</v>
          </cell>
          <cell r="C162" t="str">
            <v>un</v>
          </cell>
          <cell r="D162">
            <v>156</v>
          </cell>
          <cell r="E162">
            <v>6.3491328</v>
          </cell>
          <cell r="F162">
            <v>162.3491328</v>
          </cell>
        </row>
        <row r="163">
          <cell r="A163" t="str">
            <v>11.006</v>
          </cell>
          <cell r="B163" t="str">
            <v>Pia inóx com cuba dupla 1,80</v>
          </cell>
          <cell r="C163" t="str">
            <v>un</v>
          </cell>
          <cell r="D163">
            <v>219.83999999999997</v>
          </cell>
          <cell r="E163">
            <v>27.28143</v>
          </cell>
          <cell r="F163">
            <v>247.12142999999998</v>
          </cell>
        </row>
        <row r="164">
          <cell r="A164" t="str">
            <v>11.007</v>
          </cell>
          <cell r="B164" t="str">
            <v>Tampo de granito com cuba louça 1,20m</v>
          </cell>
          <cell r="C164" t="str">
            <v>un</v>
          </cell>
          <cell r="D164">
            <v>177.6</v>
          </cell>
          <cell r="E164">
            <v>6.3491328</v>
          </cell>
          <cell r="F164">
            <v>183.9491328</v>
          </cell>
        </row>
        <row r="165">
          <cell r="A165" t="str">
            <v>11.008</v>
          </cell>
          <cell r="B165" t="str">
            <v>Tampo  granito com cuba louça dupla  1,60m</v>
          </cell>
          <cell r="C165" t="str">
            <v>un</v>
          </cell>
          <cell r="D165">
            <v>268.8</v>
          </cell>
          <cell r="E165">
            <v>7.936416</v>
          </cell>
          <cell r="F165">
            <v>276.736416</v>
          </cell>
        </row>
        <row r="166">
          <cell r="A166" t="str">
            <v>11.009</v>
          </cell>
          <cell r="B166" t="str">
            <v>Tampo de granito com cuba inóx  1,20m</v>
          </cell>
          <cell r="C166" t="str">
            <v>un</v>
          </cell>
          <cell r="D166">
            <v>183.6</v>
          </cell>
          <cell r="E166">
            <v>6.3491328</v>
          </cell>
          <cell r="F166">
            <v>189.9491328</v>
          </cell>
        </row>
        <row r="167">
          <cell r="A167" t="str">
            <v>11.010</v>
          </cell>
          <cell r="B167" t="str">
            <v>Tampo  granito com cuba inóx dupla  1,60m</v>
          </cell>
          <cell r="D167">
            <v>280.8</v>
          </cell>
          <cell r="E167">
            <v>7.936416</v>
          </cell>
          <cell r="F167">
            <v>288.736416</v>
          </cell>
        </row>
        <row r="168">
          <cell r="A168" t="str">
            <v>11.033</v>
          </cell>
          <cell r="B168" t="str">
            <v>Aquecedor elétrico 3000w c/ ducha</v>
          </cell>
          <cell r="C168" t="str">
            <v>un</v>
          </cell>
          <cell r="D168">
            <v>90</v>
          </cell>
          <cell r="E168">
            <v>6.3491328</v>
          </cell>
          <cell r="F168">
            <v>96.3491328</v>
          </cell>
        </row>
        <row r="169">
          <cell r="A169" t="str">
            <v>11.011</v>
          </cell>
          <cell r="B169" t="str">
            <v>Chuveiro elétrico plástico</v>
          </cell>
          <cell r="C169" t="str">
            <v>un</v>
          </cell>
          <cell r="D169">
            <v>18</v>
          </cell>
          <cell r="E169">
            <v>6.3491328</v>
          </cell>
          <cell r="F169">
            <v>24.3491328</v>
          </cell>
        </row>
        <row r="170">
          <cell r="A170" t="str">
            <v>11.012</v>
          </cell>
          <cell r="B170" t="str">
            <v>Bebedouro elétrico pressão 40 litros</v>
          </cell>
          <cell r="D170">
            <v>542.4</v>
          </cell>
          <cell r="E170">
            <v>7.936416</v>
          </cell>
          <cell r="F170">
            <v>550.336416</v>
          </cell>
        </row>
        <row r="171">
          <cell r="A171" t="str">
            <v>11.013</v>
          </cell>
          <cell r="B171" t="str">
            <v>Caixa de descarga sobrepor</v>
          </cell>
          <cell r="C171" t="str">
            <v>un</v>
          </cell>
          <cell r="D171">
            <v>15.06</v>
          </cell>
          <cell r="E171">
            <v>15.872832</v>
          </cell>
          <cell r="F171">
            <v>30.932832</v>
          </cell>
        </row>
        <row r="172">
          <cell r="A172" t="str">
            <v>11.014</v>
          </cell>
          <cell r="B172" t="str">
            <v>Saboneteira de louça</v>
          </cell>
          <cell r="C172" t="str">
            <v>un</v>
          </cell>
          <cell r="D172">
            <v>6.7603800000000005</v>
          </cell>
          <cell r="E172">
            <v>5.4397518</v>
          </cell>
          <cell r="F172">
            <v>12.200131800000001</v>
          </cell>
        </row>
        <row r="173">
          <cell r="A173" t="str">
            <v>11.032</v>
          </cell>
          <cell r="B173" t="str">
            <v>Papeleira de louça</v>
          </cell>
          <cell r="C173" t="str">
            <v>un</v>
          </cell>
          <cell r="D173">
            <v>6.7603800000000005</v>
          </cell>
          <cell r="E173">
            <v>5.4397518</v>
          </cell>
          <cell r="F173">
            <v>12.200131800000001</v>
          </cell>
        </row>
        <row r="174">
          <cell r="A174" t="str">
            <v>11.015</v>
          </cell>
          <cell r="B174" t="str">
            <v>Cabide duplo de louça</v>
          </cell>
          <cell r="C174" t="str">
            <v>un</v>
          </cell>
          <cell r="D174">
            <v>3.14772</v>
          </cell>
          <cell r="E174">
            <v>5.4397518</v>
          </cell>
          <cell r="F174">
            <v>8.5874718</v>
          </cell>
        </row>
        <row r="175">
          <cell r="A175" t="str">
            <v>11.016</v>
          </cell>
          <cell r="B175" t="str">
            <v>Papeleira metálica tipo TPJ</v>
          </cell>
          <cell r="C175" t="str">
            <v>un</v>
          </cell>
          <cell r="D175">
            <v>24.24</v>
          </cell>
          <cell r="E175">
            <v>2.37761796</v>
          </cell>
          <cell r="F175">
            <v>26.617617959999997</v>
          </cell>
        </row>
        <row r="176">
          <cell r="A176" t="str">
            <v>11.017</v>
          </cell>
          <cell r="B176" t="str">
            <v>Saboneteira Plastica tipo Refil</v>
          </cell>
          <cell r="C176" t="str">
            <v>un</v>
          </cell>
          <cell r="D176">
            <v>24.24</v>
          </cell>
          <cell r="E176">
            <v>2.37761796</v>
          </cell>
          <cell r="F176">
            <v>26.617617959999997</v>
          </cell>
        </row>
        <row r="177">
          <cell r="A177" t="str">
            <v>11.018</v>
          </cell>
          <cell r="B177" t="str">
            <v>Saboneteira giratória de vidro</v>
          </cell>
          <cell r="D177">
            <v>9.839999999999998</v>
          </cell>
          <cell r="E177">
            <v>2.37761796</v>
          </cell>
          <cell r="F177">
            <v>12.217617959999998</v>
          </cell>
        </row>
        <row r="178">
          <cell r="A178" t="str">
            <v>11.019</v>
          </cell>
          <cell r="B178" t="str">
            <v>Valvula de descarga 1 1/2</v>
          </cell>
          <cell r="C178" t="str">
            <v>un</v>
          </cell>
          <cell r="D178">
            <v>66.13199999999999</v>
          </cell>
          <cell r="E178">
            <v>15.872832</v>
          </cell>
          <cell r="F178">
            <v>82.004832</v>
          </cell>
        </row>
        <row r="179">
          <cell r="A179" t="str">
            <v>11.020</v>
          </cell>
          <cell r="B179" t="str">
            <v>Torneira metálica para pia</v>
          </cell>
          <cell r="C179" t="str">
            <v>un</v>
          </cell>
          <cell r="D179">
            <v>21.599999999999998</v>
          </cell>
          <cell r="E179">
            <v>2.0171723999999998</v>
          </cell>
          <cell r="F179">
            <v>23.617172399999998</v>
          </cell>
        </row>
        <row r="180">
          <cell r="A180" t="str">
            <v>11.021</v>
          </cell>
          <cell r="B180" t="str">
            <v>Torneira metálica para lavatório</v>
          </cell>
          <cell r="C180" t="str">
            <v>un</v>
          </cell>
          <cell r="D180">
            <v>21.599999999999998</v>
          </cell>
          <cell r="E180">
            <v>2.0171723999999998</v>
          </cell>
          <cell r="F180">
            <v>23.617172399999998</v>
          </cell>
        </row>
        <row r="181">
          <cell r="A181" t="str">
            <v>11.022</v>
          </cell>
          <cell r="B181" t="str">
            <v>Torneira metálica para jardim</v>
          </cell>
          <cell r="C181" t="str">
            <v>un</v>
          </cell>
          <cell r="D181">
            <v>9.6</v>
          </cell>
          <cell r="E181">
            <v>2.0171723999999998</v>
          </cell>
          <cell r="F181">
            <v>11.6171724</v>
          </cell>
        </row>
        <row r="182">
          <cell r="A182" t="str">
            <v>11.023</v>
          </cell>
          <cell r="B182" t="str">
            <v>Registro de pressão can.  3/4"</v>
          </cell>
          <cell r="C182" t="str">
            <v>un</v>
          </cell>
          <cell r="D182">
            <v>22.8</v>
          </cell>
          <cell r="E182">
            <v>6.3491328</v>
          </cell>
          <cell r="F182">
            <v>29.1491328</v>
          </cell>
        </row>
        <row r="183">
          <cell r="A183" t="str">
            <v>11.024</v>
          </cell>
          <cell r="B183" t="str">
            <v>Registro de gaveta bruto 1"</v>
          </cell>
          <cell r="C183" t="str">
            <v>un</v>
          </cell>
          <cell r="D183">
            <v>16.02</v>
          </cell>
          <cell r="E183">
            <v>6.3491328</v>
          </cell>
          <cell r="F183">
            <v>22.3691328</v>
          </cell>
        </row>
        <row r="184">
          <cell r="A184" t="str">
            <v>11.025</v>
          </cell>
          <cell r="B184" t="str">
            <v>Registro de gaveta   3/4" c/ canopla</v>
          </cell>
          <cell r="C184" t="str">
            <v>un</v>
          </cell>
          <cell r="D184">
            <v>22.8</v>
          </cell>
          <cell r="E184">
            <v>6.3491328</v>
          </cell>
          <cell r="F184">
            <v>29.1491328</v>
          </cell>
        </row>
        <row r="185">
          <cell r="A185" t="str">
            <v>11.026</v>
          </cell>
          <cell r="B185" t="str">
            <v>Registro de gaveta   1 1/2"  bruto</v>
          </cell>
          <cell r="C185" t="str">
            <v>un</v>
          </cell>
          <cell r="D185">
            <v>18.407999999999998</v>
          </cell>
          <cell r="E185">
            <v>7.936416</v>
          </cell>
          <cell r="F185">
            <v>26.344416</v>
          </cell>
        </row>
        <row r="186">
          <cell r="A186" t="str">
            <v>11.027</v>
          </cell>
          <cell r="B186" t="str">
            <v>Caixa d'água fibra de vidro1000 li</v>
          </cell>
          <cell r="C186" t="str">
            <v>un</v>
          </cell>
          <cell r="D186">
            <v>213.6</v>
          </cell>
          <cell r="E186">
            <v>4.298892</v>
          </cell>
          <cell r="F186">
            <v>217.898892</v>
          </cell>
        </row>
        <row r="187">
          <cell r="A187" t="str">
            <v>11.028</v>
          </cell>
          <cell r="B187" t="str">
            <v>Caixa d'água fibra de vidro 2000 li</v>
          </cell>
          <cell r="C187" t="str">
            <v>un</v>
          </cell>
          <cell r="D187">
            <v>480</v>
          </cell>
          <cell r="E187">
            <v>4.298892</v>
          </cell>
          <cell r="F187">
            <v>484.298892</v>
          </cell>
        </row>
        <row r="188">
          <cell r="A188" t="str">
            <v>11.029</v>
          </cell>
          <cell r="B188" t="str">
            <v>Caixa d'água fibra de vidro 3000 li</v>
          </cell>
          <cell r="C188" t="str">
            <v>un</v>
          </cell>
          <cell r="D188">
            <v>588</v>
          </cell>
          <cell r="E188">
            <v>4.298892</v>
          </cell>
          <cell r="F188">
            <v>592.298892</v>
          </cell>
        </row>
        <row r="190">
          <cell r="A190" t="str">
            <v>12.000</v>
          </cell>
          <cell r="B190" t="str">
            <v>INSTALAÇÕES HIDROSSANITÁRIAS</v>
          </cell>
          <cell r="C190" t="str">
            <v>un</v>
          </cell>
          <cell r="D190" t="str">
            <v>custo MA</v>
          </cell>
          <cell r="E190" t="str">
            <v>custo  MO</v>
          </cell>
          <cell r="F190" t="str">
            <v>total</v>
          </cell>
        </row>
        <row r="191">
          <cell r="A191" t="str">
            <v>12.001</v>
          </cell>
          <cell r="B191" t="str">
            <v>Ponto de água fria vaso c/ válvula</v>
          </cell>
          <cell r="C191" t="str">
            <v>pt</v>
          </cell>
          <cell r="D191">
            <v>5.3999999999999995</v>
          </cell>
          <cell r="E191">
            <v>12.6982656</v>
          </cell>
          <cell r="F191">
            <v>18.098265599999998</v>
          </cell>
        </row>
        <row r="192">
          <cell r="A192" t="str">
            <v>12.002</v>
          </cell>
          <cell r="B192" t="str">
            <v>Ponto de água fria p/ lavatório</v>
          </cell>
          <cell r="C192" t="str">
            <v>pt</v>
          </cell>
          <cell r="D192">
            <v>4.092</v>
          </cell>
          <cell r="E192">
            <v>9.5236992</v>
          </cell>
          <cell r="F192">
            <v>13.615699199999998</v>
          </cell>
        </row>
        <row r="193">
          <cell r="A193" t="str">
            <v>12.003</v>
          </cell>
          <cell r="B193" t="str">
            <v>Ponto de água fria p/  lavatório coletivo</v>
          </cell>
          <cell r="C193" t="str">
            <v>pt</v>
          </cell>
          <cell r="D193">
            <v>2.118</v>
          </cell>
          <cell r="E193">
            <v>6.3491328</v>
          </cell>
          <cell r="F193">
            <v>8.4671328</v>
          </cell>
        </row>
        <row r="194">
          <cell r="A194" t="str">
            <v>12.004</v>
          </cell>
          <cell r="B194" t="str">
            <v>Ponto de água fria p/ bebedouro</v>
          </cell>
          <cell r="C194" t="str">
            <v>pt</v>
          </cell>
          <cell r="D194">
            <v>5.184</v>
          </cell>
          <cell r="E194">
            <v>9.5236992</v>
          </cell>
          <cell r="F194">
            <v>14.7076992</v>
          </cell>
        </row>
        <row r="195">
          <cell r="A195" t="str">
            <v>12.015</v>
          </cell>
          <cell r="B195" t="str">
            <v>Ponto de instalação de caixa d'água</v>
          </cell>
          <cell r="C195" t="str">
            <v>pt</v>
          </cell>
          <cell r="D195">
            <v>49.10399999999999</v>
          </cell>
          <cell r="E195">
            <v>39.68207999999999</v>
          </cell>
          <cell r="F195">
            <v>88.78607999999998</v>
          </cell>
        </row>
        <row r="196">
          <cell r="A196" t="str">
            <v>12.016</v>
          </cell>
          <cell r="B196" t="str">
            <v>Ponto de entrada de água fria</v>
          </cell>
          <cell r="C196" t="str">
            <v>pt</v>
          </cell>
          <cell r="D196">
            <v>8.4</v>
          </cell>
          <cell r="E196">
            <v>15.872832</v>
          </cell>
          <cell r="F196">
            <v>24.272832</v>
          </cell>
        </row>
        <row r="197">
          <cell r="A197" t="str">
            <v>12.005</v>
          </cell>
          <cell r="B197" t="str">
            <v>Ponto de esgoto p/ vaso sanitário</v>
          </cell>
          <cell r="C197" t="str">
            <v>pt</v>
          </cell>
          <cell r="D197">
            <v>10.812</v>
          </cell>
          <cell r="E197">
            <v>28.571097599999998</v>
          </cell>
          <cell r="F197">
            <v>39.3830976</v>
          </cell>
        </row>
        <row r="198">
          <cell r="A198" t="str">
            <v>12.006</v>
          </cell>
          <cell r="B198" t="str">
            <v>Ponto de esgoto p/ lavatório</v>
          </cell>
          <cell r="C198" t="str">
            <v>pt</v>
          </cell>
          <cell r="D198">
            <v>4.392</v>
          </cell>
          <cell r="E198">
            <v>15.872832</v>
          </cell>
          <cell r="F198">
            <v>20.264832000000002</v>
          </cell>
        </row>
        <row r="199">
          <cell r="A199" t="str">
            <v>12.007</v>
          </cell>
          <cell r="B199" t="str">
            <v>Ponto de esgoto p/ Pia cozinha</v>
          </cell>
          <cell r="C199" t="str">
            <v>pt</v>
          </cell>
          <cell r="D199">
            <v>8.243999999999998</v>
          </cell>
          <cell r="E199">
            <v>23.809248</v>
          </cell>
          <cell r="F199">
            <v>32.053247999999996</v>
          </cell>
        </row>
        <row r="200">
          <cell r="A200" t="str">
            <v>12.008</v>
          </cell>
          <cell r="B200" t="str">
            <v>Ponto de esgoto p/ bebedouro</v>
          </cell>
          <cell r="C200" t="str">
            <v>pt</v>
          </cell>
          <cell r="D200">
            <v>6.096</v>
          </cell>
          <cell r="E200">
            <v>27.777456</v>
          </cell>
          <cell r="F200">
            <v>33.873456000000004</v>
          </cell>
        </row>
        <row r="201">
          <cell r="A201" t="str">
            <v>12.009</v>
          </cell>
          <cell r="B201" t="str">
            <v>Ponto de esgoto p/ cx. sifonada 50</v>
          </cell>
          <cell r="C201" t="str">
            <v>pt</v>
          </cell>
          <cell r="D201">
            <v>10.536</v>
          </cell>
          <cell r="E201">
            <v>15.872832</v>
          </cell>
          <cell r="F201">
            <v>26.408832</v>
          </cell>
        </row>
        <row r="202">
          <cell r="A202" t="str">
            <v>12.010</v>
          </cell>
          <cell r="B202" t="str">
            <v>Ponto de esgoto p/ cx. sifonada 75</v>
          </cell>
          <cell r="C202" t="str">
            <v>pt</v>
          </cell>
          <cell r="D202">
            <v>13.464</v>
          </cell>
          <cell r="E202">
            <v>19.0473984</v>
          </cell>
          <cell r="F202">
            <v>32.5113984</v>
          </cell>
        </row>
        <row r="203">
          <cell r="A203" t="str">
            <v>12.011</v>
          </cell>
          <cell r="B203" t="str">
            <v>Ponto caixa de inspeção 50x50</v>
          </cell>
          <cell r="C203" t="str">
            <v>pt</v>
          </cell>
          <cell r="D203">
            <v>26.84568</v>
          </cell>
          <cell r="E203">
            <v>67.2280572</v>
          </cell>
          <cell r="F203">
            <v>94.0737372</v>
          </cell>
        </row>
        <row r="204">
          <cell r="A204" t="str">
            <v>12.012</v>
          </cell>
          <cell r="B204" t="str">
            <v>Ponto caixa de gordura 50x50</v>
          </cell>
          <cell r="C204" t="str">
            <v>pt</v>
          </cell>
          <cell r="D204">
            <v>20.497680000000003</v>
          </cell>
          <cell r="E204">
            <v>59.4569832</v>
          </cell>
          <cell r="F204">
            <v>79.9546632</v>
          </cell>
        </row>
        <row r="205">
          <cell r="A205" t="str">
            <v>12.013</v>
          </cell>
          <cell r="B205" t="str">
            <v>Ponto fossa séptica 300x110x150</v>
          </cell>
          <cell r="C205" t="str">
            <v>pt</v>
          </cell>
          <cell r="D205">
            <v>254.29248</v>
          </cell>
          <cell r="E205">
            <v>315.472536</v>
          </cell>
          <cell r="F205">
            <v>569.7650160000001</v>
          </cell>
        </row>
        <row r="206">
          <cell r="A206" t="str">
            <v>12.014</v>
          </cell>
          <cell r="B206" t="str">
            <v>Ponto sumidouro (300x110x150)</v>
          </cell>
          <cell r="C206" t="str">
            <v>pt</v>
          </cell>
          <cell r="D206">
            <v>266.76</v>
          </cell>
          <cell r="E206">
            <v>285.380292</v>
          </cell>
          <cell r="F206">
            <v>552.140292</v>
          </cell>
        </row>
        <row r="207">
          <cell r="A207" t="str">
            <v>12.017</v>
          </cell>
          <cell r="B207" t="str">
            <v>Tubo de PVC solvável 25mm</v>
          </cell>
          <cell r="C207" t="str">
            <v>ml</v>
          </cell>
          <cell r="D207">
            <v>0.9119999999999999</v>
          </cell>
          <cell r="E207">
            <v>1.1110982400000002</v>
          </cell>
          <cell r="F207">
            <v>2.0230982400000004</v>
          </cell>
        </row>
        <row r="208">
          <cell r="A208" t="str">
            <v>12.018</v>
          </cell>
          <cell r="B208" t="str">
            <v>Conexão de PVC soldável 25mm</v>
          </cell>
          <cell r="C208" t="str">
            <v>un</v>
          </cell>
          <cell r="D208">
            <v>0.324</v>
          </cell>
          <cell r="E208">
            <v>1.1110982400000002</v>
          </cell>
          <cell r="F208">
            <v>1.4350982400000003</v>
          </cell>
        </row>
        <row r="209">
          <cell r="A209" t="str">
            <v>12.019</v>
          </cell>
          <cell r="B209" t="str">
            <v>Tubo de PVC 40mm para esgoto</v>
          </cell>
          <cell r="C209" t="str">
            <v>ml</v>
          </cell>
          <cell r="D209">
            <v>1.0128</v>
          </cell>
          <cell r="E209">
            <v>1.2698265599999998</v>
          </cell>
          <cell r="F209">
            <v>2.2826265599999997</v>
          </cell>
        </row>
        <row r="210">
          <cell r="A210" t="str">
            <v>12.020</v>
          </cell>
          <cell r="B210" t="str">
            <v>Conexão de PVC 40mm para esgoto</v>
          </cell>
          <cell r="C210" t="str">
            <v>un</v>
          </cell>
          <cell r="D210">
            <v>0.7488</v>
          </cell>
          <cell r="E210">
            <v>1.2698265599999998</v>
          </cell>
          <cell r="F210">
            <v>2.01862656</v>
          </cell>
        </row>
        <row r="211">
          <cell r="A211" t="str">
            <v>12.021</v>
          </cell>
          <cell r="B211" t="str">
            <v>Tubo de PVC 100mm para esgoto</v>
          </cell>
          <cell r="C211" t="str">
            <v>ml</v>
          </cell>
          <cell r="D211">
            <v>2.6519999999999997</v>
          </cell>
          <cell r="E211">
            <v>1.4285548799999999</v>
          </cell>
          <cell r="F211">
            <v>4.080554879999999</v>
          </cell>
        </row>
        <row r="212">
          <cell r="A212" t="str">
            <v>12.022</v>
          </cell>
          <cell r="B212" t="str">
            <v>Conexão PVC 100mm para esgoto</v>
          </cell>
          <cell r="C212" t="str">
            <v>un</v>
          </cell>
          <cell r="D212">
            <v>3.144</v>
          </cell>
          <cell r="E212">
            <v>1.4285548799999999</v>
          </cell>
          <cell r="F212">
            <v>4.57255488</v>
          </cell>
        </row>
        <row r="214">
          <cell r="A214" t="str">
            <v>13.000</v>
          </cell>
          <cell r="B214" t="str">
            <v>INSTALAÇÕES ELÉTRICAS</v>
          </cell>
          <cell r="C214" t="str">
            <v>un</v>
          </cell>
          <cell r="D214" t="str">
            <v>custo MA</v>
          </cell>
          <cell r="E214" t="str">
            <v>custo  MO</v>
          </cell>
          <cell r="F214" t="str">
            <v>total</v>
          </cell>
        </row>
        <row r="215">
          <cell r="A215" t="str">
            <v>13.001</v>
          </cell>
          <cell r="B215" t="str">
            <v>Medição aérea (quadro e eletrodutos)</v>
          </cell>
          <cell r="C215" t="str">
            <v>pt</v>
          </cell>
          <cell r="D215">
            <v>41.940000000000005</v>
          </cell>
          <cell r="E215">
            <v>38.84544948</v>
          </cell>
          <cell r="F215">
            <v>80.78544948000001</v>
          </cell>
        </row>
        <row r="216">
          <cell r="A216" t="str">
            <v>13.016</v>
          </cell>
          <cell r="B216" t="str">
            <v>Medição aérea (cabos e disjuntores)</v>
          </cell>
          <cell r="C216" t="str">
            <v>pt</v>
          </cell>
          <cell r="D216">
            <v>102.432</v>
          </cell>
          <cell r="E216">
            <v>95.236992</v>
          </cell>
          <cell r="F216">
            <v>197.668992</v>
          </cell>
        </row>
        <row r="217">
          <cell r="A217" t="str">
            <v>13.002</v>
          </cell>
          <cell r="B217" t="str">
            <v>Medição subterrânea. (quad. caixa, eletetrodutos) </v>
          </cell>
          <cell r="C217" t="str">
            <v>pt</v>
          </cell>
          <cell r="D217">
            <v>134.22599999999997</v>
          </cell>
          <cell r="E217">
            <v>319.77142799999996</v>
          </cell>
          <cell r="F217">
            <v>453.9974279999999</v>
          </cell>
        </row>
        <row r="218">
          <cell r="A218" t="str">
            <v>13.017</v>
          </cell>
          <cell r="B218" t="str">
            <v>Medição subterrânea. (Cabos e disjuntores) </v>
          </cell>
          <cell r="C218" t="str">
            <v>pt</v>
          </cell>
          <cell r="D218">
            <v>96.6</v>
          </cell>
          <cell r="E218">
            <v>95.236992</v>
          </cell>
          <cell r="F218">
            <v>191.836992</v>
          </cell>
        </row>
        <row r="219">
          <cell r="A219" t="str">
            <v>13.003</v>
          </cell>
          <cell r="B219" t="str">
            <v>Distribuição 6 disjuntores  (quadro e eletrodutos)</v>
          </cell>
          <cell r="C219" t="str">
            <v>pt</v>
          </cell>
          <cell r="D219">
            <v>12.828000000000001</v>
          </cell>
          <cell r="E219">
            <v>32.1424848</v>
          </cell>
          <cell r="F219">
            <v>44.9704848</v>
          </cell>
        </row>
        <row r="220">
          <cell r="A220" t="str">
            <v>13.018</v>
          </cell>
          <cell r="B220" t="str">
            <v>Distibuição 6 disjuntores (Fios e disjuntores)</v>
          </cell>
          <cell r="C220" t="str">
            <v>pt</v>
          </cell>
          <cell r="D220">
            <v>27.119999999999997</v>
          </cell>
          <cell r="E220">
            <v>44.4439296</v>
          </cell>
          <cell r="F220">
            <v>71.5639296</v>
          </cell>
        </row>
        <row r="221">
          <cell r="A221" t="str">
            <v>13.004</v>
          </cell>
          <cell r="B221" t="str">
            <v>Distribuição 12 disjuntores (caixa e eletrodutos)</v>
          </cell>
          <cell r="C221" t="str">
            <v>pt</v>
          </cell>
          <cell r="D221">
            <v>18.348</v>
          </cell>
          <cell r="E221">
            <v>36.34217159999999</v>
          </cell>
          <cell r="F221">
            <v>54.69017159999999</v>
          </cell>
        </row>
        <row r="222">
          <cell r="A222" t="str">
            <v>13.019</v>
          </cell>
          <cell r="B222" t="str">
            <v>Distribuição 12 dissjuntores(cabos e disjuntores)</v>
          </cell>
          <cell r="C222" t="str">
            <v>pt</v>
          </cell>
          <cell r="D222">
            <v>54.239999999999995</v>
          </cell>
          <cell r="E222">
            <v>69.8404608</v>
          </cell>
          <cell r="F222">
            <v>124.0804608</v>
          </cell>
        </row>
        <row r="223">
          <cell r="A223" t="str">
            <v>13.020</v>
          </cell>
          <cell r="B223" t="str">
            <v>Ponto luz no teto (eletrodutos e caixa sextavada)</v>
          </cell>
          <cell r="C223" t="str">
            <v>pt</v>
          </cell>
          <cell r="D223">
            <v>3.444</v>
          </cell>
          <cell r="E223">
            <v>3.1745664</v>
          </cell>
          <cell r="F223">
            <v>6.6185664</v>
          </cell>
        </row>
        <row r="224">
          <cell r="A224" t="str">
            <v>13.021</v>
          </cell>
          <cell r="B224" t="str">
            <v>Ponto luz parede (eletroduto e caixa 2x4)</v>
          </cell>
          <cell r="C224" t="str">
            <v>pt</v>
          </cell>
          <cell r="D224">
            <v>3.2265600000000005</v>
          </cell>
          <cell r="E224">
            <v>9.321981959999999</v>
          </cell>
          <cell r="F224">
            <v>12.54854196</v>
          </cell>
        </row>
        <row r="225">
          <cell r="A225" t="str">
            <v>13.005</v>
          </cell>
          <cell r="B225" t="str">
            <v>Ponto luminária fluorescente 2x40w (lumin. e fio)</v>
          </cell>
          <cell r="C225" t="str">
            <v>pt</v>
          </cell>
          <cell r="D225">
            <v>29.531999999999996</v>
          </cell>
          <cell r="E225">
            <v>20.6346816</v>
          </cell>
          <cell r="F225">
            <v>50.1666816</v>
          </cell>
        </row>
        <row r="226">
          <cell r="A226" t="str">
            <v>13.006</v>
          </cell>
          <cell r="B226" t="str">
            <v>Ponto luminária incandescente (lumin. e fio)</v>
          </cell>
          <cell r="C226" t="str">
            <v>pt</v>
          </cell>
          <cell r="D226">
            <v>10.488</v>
          </cell>
          <cell r="E226">
            <v>11.1109824</v>
          </cell>
          <cell r="F226">
            <v>21.598982399999997</v>
          </cell>
        </row>
        <row r="227">
          <cell r="A227" t="str">
            <v>13.007</v>
          </cell>
          <cell r="B227" t="str">
            <v>Ponto tomada  (tomada e fio)</v>
          </cell>
          <cell r="C227" t="str">
            <v>pt</v>
          </cell>
          <cell r="D227">
            <v>5.712</v>
          </cell>
          <cell r="E227">
            <v>9.5236992</v>
          </cell>
          <cell r="F227">
            <v>15.235699199999999</v>
          </cell>
        </row>
        <row r="228">
          <cell r="A228" t="str">
            <v>13.008</v>
          </cell>
          <cell r="B228" t="str">
            <v>Tomada especial chuveiro  (tomada e fio)</v>
          </cell>
          <cell r="C228" t="str">
            <v>pt</v>
          </cell>
          <cell r="D228">
            <v>8.856</v>
          </cell>
          <cell r="E228">
            <v>9.5236992</v>
          </cell>
          <cell r="F228">
            <v>18.379699199999997</v>
          </cell>
        </row>
        <row r="229">
          <cell r="A229" t="str">
            <v>13.009</v>
          </cell>
          <cell r="B229" t="str">
            <v>Ponto interruptor simples  (interruptor e fio)</v>
          </cell>
          <cell r="C229" t="str">
            <v>pt</v>
          </cell>
          <cell r="D229">
            <v>4.992</v>
          </cell>
          <cell r="E229">
            <v>9.5236992</v>
          </cell>
          <cell r="F229">
            <v>14.5156992</v>
          </cell>
        </row>
        <row r="230">
          <cell r="A230" t="str">
            <v>13.010</v>
          </cell>
          <cell r="B230" t="str">
            <v>Ponto interruptor  duplo  (interruptor e fio)</v>
          </cell>
          <cell r="C230" t="str">
            <v>pt</v>
          </cell>
          <cell r="D230">
            <v>7.4159999999999995</v>
          </cell>
          <cell r="E230">
            <v>10.3173408</v>
          </cell>
          <cell r="F230">
            <v>17.7333408</v>
          </cell>
        </row>
        <row r="231">
          <cell r="A231" t="str">
            <v>13.015</v>
          </cell>
          <cell r="B231" t="str">
            <v>Ponto interruptor  triplo  (interruptor e fio)</v>
          </cell>
          <cell r="C231" t="str">
            <v>pt</v>
          </cell>
          <cell r="D231">
            <v>9.12</v>
          </cell>
          <cell r="E231">
            <v>11.1109824</v>
          </cell>
          <cell r="F231">
            <v>20.2309824</v>
          </cell>
        </row>
        <row r="232">
          <cell r="A232" t="str">
            <v>13.011</v>
          </cell>
          <cell r="B232" t="str">
            <v>Ponto de aterramento</v>
          </cell>
          <cell r="C232" t="str">
            <v>pt</v>
          </cell>
          <cell r="D232">
            <v>33.2720832</v>
          </cell>
          <cell r="E232">
            <v>39.0537804</v>
          </cell>
          <cell r="F232">
            <v>72.32586359999999</v>
          </cell>
        </row>
        <row r="233">
          <cell r="A233" t="str">
            <v>13.012</v>
          </cell>
          <cell r="B233" t="str">
            <v>Rasgo e enchimento em alvenaria</v>
          </cell>
          <cell r="C233" t="str">
            <v>ml</v>
          </cell>
          <cell r="D233">
            <v>0.18408</v>
          </cell>
          <cell r="E233">
            <v>2.19243492</v>
          </cell>
          <cell r="F233">
            <v>2.37651492</v>
          </cell>
        </row>
        <row r="234">
          <cell r="A234" t="str">
            <v>13.013</v>
          </cell>
          <cell r="B234" t="str">
            <v>Caixa de aterramento</v>
          </cell>
          <cell r="C234" t="str">
            <v>un</v>
          </cell>
          <cell r="D234">
            <v>16.250687999999997</v>
          </cell>
          <cell r="E234">
            <v>12.7659896832</v>
          </cell>
          <cell r="F234">
            <v>29.016677683199998</v>
          </cell>
        </row>
        <row r="235">
          <cell r="A235" t="str">
            <v>13.014</v>
          </cell>
          <cell r="B235" t="str">
            <v>Caixa de inspeção elétrica  60x60</v>
          </cell>
          <cell r="C235" t="str">
            <v>un</v>
          </cell>
          <cell r="D235">
            <v>11.950919999999998</v>
          </cell>
          <cell r="E235">
            <v>45.568255199999996</v>
          </cell>
          <cell r="F235">
            <v>57.51917519999999</v>
          </cell>
        </row>
        <row r="237">
          <cell r="A237" t="str">
            <v>14.000</v>
          </cell>
          <cell r="B237" t="str">
            <v>PAVIMENTAÇÃO EXTERNA</v>
          </cell>
          <cell r="C237" t="str">
            <v>un</v>
          </cell>
          <cell r="D237" t="str">
            <v>custo MA</v>
          </cell>
          <cell r="E237" t="str">
            <v>custo  MO</v>
          </cell>
          <cell r="F237" t="str">
            <v>total</v>
          </cell>
        </row>
        <row r="238">
          <cell r="A238" t="str">
            <v>14.001</v>
          </cell>
          <cell r="B238" t="str">
            <v>Escavação manual  (leve)</v>
          </cell>
          <cell r="C238" t="str">
            <v>m3</v>
          </cell>
          <cell r="D238">
            <v>0</v>
          </cell>
          <cell r="E238">
            <v>10.74723</v>
          </cell>
          <cell r="F238">
            <v>10.74723</v>
          </cell>
        </row>
        <row r="239">
          <cell r="A239" t="str">
            <v>14.024</v>
          </cell>
          <cell r="B239" t="str">
            <v>Escavação manual (médio)</v>
          </cell>
          <cell r="C239" t="str">
            <v>m3</v>
          </cell>
          <cell r="D239">
            <v>0</v>
          </cell>
          <cell r="E239">
            <v>12.896676000000001</v>
          </cell>
          <cell r="F239">
            <v>12.896676000000001</v>
          </cell>
        </row>
        <row r="240">
          <cell r="A240" t="str">
            <v>14.025</v>
          </cell>
          <cell r="B240" t="str">
            <v>Escavação manual  (pesado)</v>
          </cell>
          <cell r="C240" t="str">
            <v>m3</v>
          </cell>
          <cell r="D240">
            <v>0</v>
          </cell>
          <cell r="E240">
            <v>15.046122</v>
          </cell>
          <cell r="F240">
            <v>15.046122</v>
          </cell>
        </row>
        <row r="241">
          <cell r="A241" t="str">
            <v>14.026</v>
          </cell>
          <cell r="B241" t="str">
            <v>Escavação mecanizada  (escarificação)</v>
          </cell>
          <cell r="C241" t="str">
            <v>m3</v>
          </cell>
          <cell r="D241">
            <v>1.44</v>
          </cell>
          <cell r="E241">
            <v>0.14021001600000002</v>
          </cell>
          <cell r="F241">
            <v>1.5802100159999999</v>
          </cell>
        </row>
        <row r="242">
          <cell r="A242" t="str">
            <v>14.002</v>
          </cell>
          <cell r="B242" t="str">
            <v>Escavação mecanizada leve</v>
          </cell>
          <cell r="C242" t="str">
            <v>m3</v>
          </cell>
          <cell r="D242">
            <v>1.974</v>
          </cell>
          <cell r="E242">
            <v>0.635574648</v>
          </cell>
          <cell r="F242">
            <v>2.6095746479999997</v>
          </cell>
        </row>
        <row r="243">
          <cell r="A243" t="str">
            <v>14.003</v>
          </cell>
          <cell r="B243" t="str">
            <v>Escavação mecanizada pesado</v>
          </cell>
          <cell r="C243" t="str">
            <v>m3</v>
          </cell>
          <cell r="D243">
            <v>2.82</v>
          </cell>
          <cell r="E243">
            <v>0.9047514240000001</v>
          </cell>
          <cell r="F243">
            <v>3.724751424</v>
          </cell>
        </row>
        <row r="244">
          <cell r="A244" t="str">
            <v>14.027</v>
          </cell>
          <cell r="B244" t="str">
            <v>Desmonte de rocha manual</v>
          </cell>
          <cell r="C244" t="str">
            <v>m3</v>
          </cell>
          <cell r="D244">
            <v>5.34</v>
          </cell>
          <cell r="E244">
            <v>42.327552</v>
          </cell>
          <cell r="F244">
            <v>47.667552</v>
          </cell>
        </row>
        <row r="245">
          <cell r="A245" t="str">
            <v>14.004</v>
          </cell>
          <cell r="B245" t="str">
            <v>Desmonte de rocha com explosivo</v>
          </cell>
          <cell r="C245" t="str">
            <v>m3</v>
          </cell>
          <cell r="D245">
            <v>26.712</v>
          </cell>
          <cell r="E245">
            <v>69.2452296</v>
          </cell>
          <cell r="F245">
            <v>95.9572296</v>
          </cell>
        </row>
        <row r="246">
          <cell r="A246" t="str">
            <v>14.005</v>
          </cell>
          <cell r="B246" t="str">
            <v>Transporte manual 100m (granel)</v>
          </cell>
          <cell r="C246" t="str">
            <v>m3</v>
          </cell>
          <cell r="D246">
            <v>0</v>
          </cell>
          <cell r="E246">
            <v>17.6254572</v>
          </cell>
          <cell r="F246">
            <v>17.6254572</v>
          </cell>
        </row>
        <row r="247">
          <cell r="A247" t="str">
            <v>14.028</v>
          </cell>
          <cell r="B247" t="str">
            <v>Transporte manual 100m (saco de cimento 50kg)</v>
          </cell>
          <cell r="C247" t="str">
            <v>sc</v>
          </cell>
          <cell r="D247">
            <v>0</v>
          </cell>
          <cell r="E247">
            <v>1.074723</v>
          </cell>
          <cell r="F247">
            <v>1.074723</v>
          </cell>
        </row>
        <row r="248">
          <cell r="A248" t="str">
            <v>14.029</v>
          </cell>
          <cell r="B248" t="str">
            <v>Carga mecanizada de terra </v>
          </cell>
          <cell r="C248" t="str">
            <v>m3</v>
          </cell>
          <cell r="D248">
            <v>0.384</v>
          </cell>
          <cell r="E248">
            <v>0.081678948</v>
          </cell>
          <cell r="F248">
            <v>0.465678948</v>
          </cell>
        </row>
        <row r="249">
          <cell r="A249" t="str">
            <v>14.030</v>
          </cell>
          <cell r="B249" t="str">
            <v>Carga mecanizada de rocha</v>
          </cell>
          <cell r="C249" t="str">
            <v>m3</v>
          </cell>
          <cell r="D249">
            <v>0.768</v>
          </cell>
          <cell r="E249">
            <v>0.094575624</v>
          </cell>
          <cell r="F249">
            <v>0.862575624</v>
          </cell>
        </row>
        <row r="250">
          <cell r="A250" t="str">
            <v>14.031</v>
          </cell>
          <cell r="B250" t="str">
            <v>Transporte mecanizado DMT 1,00km</v>
          </cell>
          <cell r="C250" t="str">
            <v>m3</v>
          </cell>
          <cell r="D250">
            <v>0.6528</v>
          </cell>
          <cell r="E250">
            <v>0.210315024</v>
          </cell>
          <cell r="F250">
            <v>0.8631150240000001</v>
          </cell>
        </row>
        <row r="251">
          <cell r="A251" t="str">
            <v>14.032</v>
          </cell>
          <cell r="B251" t="str">
            <v>Transporte mecanizado DMT 5,00km</v>
          </cell>
          <cell r="C251" t="str">
            <v>m3</v>
          </cell>
          <cell r="D251">
            <v>1.3056</v>
          </cell>
          <cell r="E251">
            <v>0.420630048</v>
          </cell>
          <cell r="F251">
            <v>1.7262300480000001</v>
          </cell>
        </row>
        <row r="252">
          <cell r="A252" t="str">
            <v>14.033</v>
          </cell>
          <cell r="B252" t="str">
            <v>Transporte mecanizado DMT 10,00km</v>
          </cell>
          <cell r="C252" t="str">
            <v>m3</v>
          </cell>
          <cell r="D252">
            <v>2.1216</v>
          </cell>
          <cell r="E252">
            <v>0.70105008</v>
          </cell>
          <cell r="F252">
            <v>2.82265008</v>
          </cell>
        </row>
        <row r="253">
          <cell r="A253" t="str">
            <v>14.034</v>
          </cell>
          <cell r="B253" t="str">
            <v>Transporte mecanizado DMT 20,00km</v>
          </cell>
          <cell r="C253" t="str">
            <v>m3</v>
          </cell>
          <cell r="D253">
            <v>4.08</v>
          </cell>
          <cell r="E253">
            <v>1.40210016</v>
          </cell>
          <cell r="F253">
            <v>5.48210016</v>
          </cell>
        </row>
        <row r="254">
          <cell r="A254" t="str">
            <v>14.006</v>
          </cell>
          <cell r="B254" t="str">
            <v>Aterro, espalh. e compac. (mecânicamente)</v>
          </cell>
          <cell r="C254" t="str">
            <v>m3</v>
          </cell>
          <cell r="D254">
            <v>10.7724</v>
          </cell>
          <cell r="E254">
            <v>0.442124508</v>
          </cell>
          <cell r="F254">
            <v>11.214524508</v>
          </cell>
        </row>
        <row r="255">
          <cell r="A255" t="str">
            <v>14.007</v>
          </cell>
          <cell r="B255" t="str">
            <v>Espalha. e compac. de aterro (mecanicamente)</v>
          </cell>
          <cell r="C255" t="str">
            <v>m3</v>
          </cell>
          <cell r="D255">
            <v>1.8624</v>
          </cell>
          <cell r="E255">
            <v>0.442124508</v>
          </cell>
          <cell r="F255">
            <v>2.304524508</v>
          </cell>
        </row>
        <row r="256">
          <cell r="A256" t="str">
            <v>14.008</v>
          </cell>
          <cell r="B256" t="str">
            <v>Aterro, espalhado e compactado   (sapo)</v>
          </cell>
          <cell r="C256" t="str">
            <v>m3</v>
          </cell>
          <cell r="D256">
            <v>9.558</v>
          </cell>
          <cell r="E256">
            <v>0.51586704</v>
          </cell>
          <cell r="F256">
            <v>10.07386704</v>
          </cell>
        </row>
        <row r="257">
          <cell r="A257" t="str">
            <v>14.036</v>
          </cell>
          <cell r="B257" t="str">
            <v>Areia, espalh. e compac.</v>
          </cell>
          <cell r="C257" t="str">
            <v>m3</v>
          </cell>
          <cell r="D257">
            <v>12</v>
          </cell>
          <cell r="E257">
            <v>0.4298892</v>
          </cell>
          <cell r="F257">
            <v>12.4298892</v>
          </cell>
        </row>
        <row r="258">
          <cell r="A258" t="str">
            <v>14.009</v>
          </cell>
          <cell r="B258" t="str">
            <v>Reaterro espalhado e compactado  (sapo)</v>
          </cell>
          <cell r="C258" t="str">
            <v>m3</v>
          </cell>
          <cell r="D258">
            <v>0.648</v>
          </cell>
          <cell r="E258">
            <v>0.51586704</v>
          </cell>
          <cell r="F258">
            <v>1.16386704</v>
          </cell>
        </row>
        <row r="259">
          <cell r="A259" t="str">
            <v>14.010</v>
          </cell>
          <cell r="B259" t="str">
            <v>Demolição de  pav. asfáltico</v>
          </cell>
          <cell r="C259" t="str">
            <v>m2</v>
          </cell>
          <cell r="D259">
            <v>4.0392</v>
          </cell>
          <cell r="E259">
            <v>2.10315024</v>
          </cell>
          <cell r="F259">
            <v>6.142350240000001</v>
          </cell>
        </row>
        <row r="260">
          <cell r="A260" t="str">
            <v>14.011</v>
          </cell>
          <cell r="B260" t="str">
            <v>Remoção lajota com empilhamento</v>
          </cell>
          <cell r="C260" t="str">
            <v>m2</v>
          </cell>
          <cell r="D260">
            <v>0</v>
          </cell>
          <cell r="E260">
            <v>2.5793352</v>
          </cell>
          <cell r="F260">
            <v>2.5793352</v>
          </cell>
        </row>
        <row r="261">
          <cell r="A261" t="str">
            <v>14.037</v>
          </cell>
          <cell r="B261" t="str">
            <v>Remoção mecanizada de lajota </v>
          </cell>
          <cell r="C261" t="str">
            <v>m2</v>
          </cell>
          <cell r="D261">
            <v>0.384</v>
          </cell>
          <cell r="E261">
            <v>0.07010500800000001</v>
          </cell>
          <cell r="F261">
            <v>0.45410500800000003</v>
          </cell>
        </row>
        <row r="262">
          <cell r="A262" t="str">
            <v>14.012</v>
          </cell>
          <cell r="B262" t="str">
            <v>Remoção meio-fio com empilhamento</v>
          </cell>
          <cell r="C262" t="str">
            <v>ml</v>
          </cell>
          <cell r="D262">
            <v>0</v>
          </cell>
          <cell r="E262">
            <v>1.7195568</v>
          </cell>
          <cell r="F262">
            <v>1.8628532000000002</v>
          </cell>
        </row>
        <row r="263">
          <cell r="A263" t="str">
            <v>14.013</v>
          </cell>
          <cell r="B263" t="str">
            <v>Regularização e compac. do sub-leito (até 10cm)</v>
          </cell>
          <cell r="C263" t="str">
            <v>m2</v>
          </cell>
          <cell r="D263">
            <v>0.18624</v>
          </cell>
          <cell r="E263">
            <v>0.035052504000000005</v>
          </cell>
          <cell r="F263">
            <v>0.221292504</v>
          </cell>
        </row>
        <row r="264">
          <cell r="A264" t="str">
            <v>14.014</v>
          </cell>
          <cell r="B264" t="str">
            <v>Pavimentação lajota sextavada 30x10</v>
          </cell>
          <cell r="C264" t="str">
            <v>m2</v>
          </cell>
          <cell r="D264">
            <v>11.3112</v>
          </cell>
          <cell r="E264">
            <v>2.9232465600000004</v>
          </cell>
          <cell r="F264">
            <v>14.23444656</v>
          </cell>
        </row>
        <row r="265">
          <cell r="A265" t="str">
            <v>14.015</v>
          </cell>
          <cell r="B265" t="str">
            <v>Pavimentação lajota sextavada 25x08</v>
          </cell>
          <cell r="C265" t="str">
            <v>m2</v>
          </cell>
          <cell r="D265">
            <v>10.351199999999999</v>
          </cell>
          <cell r="E265">
            <v>2.9232465600000004</v>
          </cell>
          <cell r="F265">
            <v>13.27444656</v>
          </cell>
        </row>
        <row r="266">
          <cell r="A266" t="str">
            <v>14.038</v>
          </cell>
          <cell r="B266" t="str">
            <v>Pavimentação briquete 8x12x25</v>
          </cell>
          <cell r="C266" t="str">
            <v>m2</v>
          </cell>
          <cell r="D266">
            <v>11.701200000000002</v>
          </cell>
          <cell r="E266">
            <v>3.95498064</v>
          </cell>
          <cell r="F266">
            <v>15.656180640000002</v>
          </cell>
        </row>
        <row r="267">
          <cell r="A267" t="str">
            <v>14.016</v>
          </cell>
          <cell r="B267" t="str">
            <v>Mão de obra Pavimentação lajota  inclui. areia</v>
          </cell>
          <cell r="C267" t="str">
            <v>m2</v>
          </cell>
          <cell r="D267">
            <v>0.9912000000000001</v>
          </cell>
          <cell r="E267">
            <v>2.9232465600000004</v>
          </cell>
          <cell r="F267">
            <v>3.9144465600000005</v>
          </cell>
        </row>
        <row r="268">
          <cell r="A268" t="str">
            <v>14.017</v>
          </cell>
          <cell r="B268" t="str">
            <v>Meio-fio de concreto</v>
          </cell>
          <cell r="C268" t="str">
            <v>ml</v>
          </cell>
          <cell r="D268">
            <v>3.6503999999999994</v>
          </cell>
          <cell r="E268">
            <v>3.0092244000000004</v>
          </cell>
          <cell r="F268">
            <v>6.6596244</v>
          </cell>
        </row>
        <row r="269">
          <cell r="A269" t="str">
            <v>14.018</v>
          </cell>
          <cell r="B269" t="str">
            <v>Mão de obra para meio-fio  inclui. cimento e areia</v>
          </cell>
          <cell r="C269" t="str">
            <v>ml</v>
          </cell>
          <cell r="D269">
            <v>0.0504</v>
          </cell>
          <cell r="E269">
            <v>3.0092244000000004</v>
          </cell>
          <cell r="F269">
            <v>3.0596244000000006</v>
          </cell>
        </row>
        <row r="270">
          <cell r="A270" t="str">
            <v>14.035</v>
          </cell>
          <cell r="B270" t="str">
            <v>Meia base espalhada e compactada</v>
          </cell>
          <cell r="C270" t="str">
            <v>m3</v>
          </cell>
          <cell r="D270">
            <v>21.3024</v>
          </cell>
          <cell r="E270">
            <v>0.442124508</v>
          </cell>
          <cell r="F270">
            <v>21.744524507999998</v>
          </cell>
        </row>
        <row r="271">
          <cell r="A271" t="str">
            <v>14.019</v>
          </cell>
          <cell r="B271" t="str">
            <v>CAUQ</v>
          </cell>
          <cell r="C271" t="str">
            <v>t</v>
          </cell>
          <cell r="D271">
            <v>65</v>
          </cell>
          <cell r="E271">
            <v>0</v>
          </cell>
          <cell r="F271">
            <v>65</v>
          </cell>
        </row>
        <row r="272">
          <cell r="A272" t="str">
            <v>14.020</v>
          </cell>
          <cell r="B272" t="str">
            <v>PMF</v>
          </cell>
          <cell r="C272" t="str">
            <v>t</v>
          </cell>
          <cell r="D272">
            <v>55</v>
          </cell>
          <cell r="E272">
            <v>0</v>
          </cell>
          <cell r="F272">
            <v>55</v>
          </cell>
        </row>
        <row r="273">
          <cell r="A273" t="str">
            <v>14.021</v>
          </cell>
          <cell r="B273" t="str">
            <v>Base de brita graduada</v>
          </cell>
          <cell r="C273" t="str">
            <v>m3</v>
          </cell>
          <cell r="D273">
            <v>40</v>
          </cell>
          <cell r="E273">
            <v>0</v>
          </cell>
          <cell r="F273">
            <v>40</v>
          </cell>
        </row>
        <row r="274">
          <cell r="A274" t="str">
            <v>14.023</v>
          </cell>
          <cell r="B274" t="str">
            <v>Imprimação</v>
          </cell>
          <cell r="C274" t="str">
            <v>m2</v>
          </cell>
          <cell r="D274">
            <v>0.6</v>
          </cell>
          <cell r="E274">
            <v>0</v>
          </cell>
          <cell r="F274">
            <v>0.6</v>
          </cell>
        </row>
        <row r="275">
          <cell r="A275" t="str">
            <v>14.022</v>
          </cell>
          <cell r="B275" t="str">
            <v>Pintura de ligação</v>
          </cell>
          <cell r="C275" t="str">
            <v>m2</v>
          </cell>
          <cell r="D275">
            <v>0.4</v>
          </cell>
          <cell r="E275">
            <v>0</v>
          </cell>
          <cell r="F275">
            <v>0.4</v>
          </cell>
        </row>
        <row r="279">
          <cell r="A279" t="str">
            <v>15.000</v>
          </cell>
          <cell r="B279" t="str">
            <v>DRENAGEM E MURO</v>
          </cell>
          <cell r="C279" t="str">
            <v>un</v>
          </cell>
          <cell r="D279" t="str">
            <v>custo MA</v>
          </cell>
          <cell r="E279" t="str">
            <v>custo  MO</v>
          </cell>
          <cell r="F279" t="str">
            <v>total</v>
          </cell>
        </row>
        <row r="280">
          <cell r="A280" t="str">
            <v>15.001</v>
          </cell>
          <cell r="B280" t="str">
            <v>Lastro de brita 10cm</v>
          </cell>
          <cell r="C280" t="str">
            <v>m2</v>
          </cell>
          <cell r="D280">
            <v>3.432</v>
          </cell>
          <cell r="E280">
            <v>0.889870644</v>
          </cell>
          <cell r="F280">
            <v>4.321870644</v>
          </cell>
        </row>
        <row r="281">
          <cell r="A281" t="str">
            <v>15.002</v>
          </cell>
          <cell r="B281" t="str">
            <v>Lastro de pedra pulmão 20cm</v>
          </cell>
          <cell r="C281" t="str">
            <v>m2</v>
          </cell>
          <cell r="D281">
            <v>3.5904</v>
          </cell>
          <cell r="E281">
            <v>1.779741288</v>
          </cell>
          <cell r="F281">
            <v>5.370141288</v>
          </cell>
        </row>
        <row r="282">
          <cell r="A282" t="str">
            <v>15.003</v>
          </cell>
          <cell r="B282" t="str">
            <v>Lastro de concreto (10cm)</v>
          </cell>
          <cell r="C282" t="str">
            <v>m2</v>
          </cell>
          <cell r="D282">
            <v>7.919999999999999</v>
          </cell>
          <cell r="E282">
            <v>5.502581760000001</v>
          </cell>
          <cell r="F282">
            <v>13.42258176</v>
          </cell>
        </row>
        <row r="283">
          <cell r="A283" t="str">
            <v>15.044</v>
          </cell>
          <cell r="B283" t="str">
            <v>Calha de concreto C-2 400mm</v>
          </cell>
          <cell r="C283" t="str">
            <v>m</v>
          </cell>
          <cell r="D283">
            <v>6.165599999999999</v>
          </cell>
          <cell r="E283">
            <v>2.06346816</v>
          </cell>
          <cell r="F283">
            <v>8.229068159999999</v>
          </cell>
        </row>
        <row r="284">
          <cell r="A284" t="str">
            <v>15.004</v>
          </cell>
          <cell r="B284" t="str">
            <v>Tubo de concreto C-2 300mm</v>
          </cell>
          <cell r="C284" t="str">
            <v>ml</v>
          </cell>
          <cell r="D284">
            <v>8.3568</v>
          </cell>
          <cell r="E284">
            <v>3.09520224</v>
          </cell>
          <cell r="F284">
            <v>11.452002239999999</v>
          </cell>
        </row>
        <row r="285">
          <cell r="A285" t="str">
            <v>15.005</v>
          </cell>
          <cell r="B285" t="str">
            <v>Tubo de concreto C-2 400mm</v>
          </cell>
          <cell r="C285" t="str">
            <v>ml</v>
          </cell>
          <cell r="D285">
            <v>10.322399999999998</v>
          </cell>
          <cell r="E285">
            <v>4.12693632</v>
          </cell>
          <cell r="F285">
            <v>14.449336319999999</v>
          </cell>
        </row>
        <row r="286">
          <cell r="A286" t="str">
            <v>15.006</v>
          </cell>
          <cell r="B286" t="str">
            <v>Tubo de concreto C-2 500mm</v>
          </cell>
          <cell r="C286" t="str">
            <v>ml</v>
          </cell>
          <cell r="D286">
            <v>14.792399999999997</v>
          </cell>
          <cell r="E286">
            <v>5.1586704</v>
          </cell>
          <cell r="F286">
            <v>19.9510704</v>
          </cell>
        </row>
        <row r="287">
          <cell r="A287" t="str">
            <v>15.007</v>
          </cell>
          <cell r="B287" t="str">
            <v>Tubo de concreto C-2 600mm</v>
          </cell>
          <cell r="C287" t="str">
            <v>ml</v>
          </cell>
          <cell r="D287">
            <v>17.596799999999998</v>
          </cell>
          <cell r="E287">
            <v>7.222138559999999</v>
          </cell>
          <cell r="F287">
            <v>24.81893856</v>
          </cell>
        </row>
        <row r="288">
          <cell r="A288" t="str">
            <v>15.008</v>
          </cell>
          <cell r="B288" t="str">
            <v>Tubo de concreto C-2 800mm</v>
          </cell>
          <cell r="C288" t="str">
            <v>ml</v>
          </cell>
          <cell r="D288">
            <v>44.66399999999999</v>
          </cell>
          <cell r="E288">
            <v>10.3173408</v>
          </cell>
          <cell r="F288">
            <v>54.981340799999984</v>
          </cell>
        </row>
        <row r="289">
          <cell r="A289" t="str">
            <v>15.009</v>
          </cell>
          <cell r="B289" t="str">
            <v>Tubo de concreto CA-1  800mm</v>
          </cell>
          <cell r="C289" t="str">
            <v>ml</v>
          </cell>
          <cell r="D289">
            <v>47.063999999999986</v>
          </cell>
          <cell r="E289">
            <v>10.3173408</v>
          </cell>
          <cell r="F289">
            <v>57.38134079999999</v>
          </cell>
        </row>
        <row r="290">
          <cell r="A290" t="str">
            <v>15.010</v>
          </cell>
          <cell r="B290" t="str">
            <v>Tubo de concreto CA-2  800mm</v>
          </cell>
          <cell r="C290" t="str">
            <v>ml</v>
          </cell>
          <cell r="D290">
            <v>60.26399999999999</v>
          </cell>
          <cell r="E290">
            <v>10.3173408</v>
          </cell>
          <cell r="F290">
            <v>70.58134079999999</v>
          </cell>
        </row>
        <row r="291">
          <cell r="A291" t="str">
            <v>15.011</v>
          </cell>
          <cell r="B291" t="str">
            <v>Tubo de concreto CA-1  1000mm</v>
          </cell>
          <cell r="C291" t="str">
            <v>ml</v>
          </cell>
          <cell r="D291">
            <v>78.89039999999999</v>
          </cell>
          <cell r="E291">
            <v>15.4760112</v>
          </cell>
          <cell r="F291">
            <v>94.36641119999999</v>
          </cell>
        </row>
        <row r="292">
          <cell r="A292" t="str">
            <v>15.012</v>
          </cell>
          <cell r="B292" t="str">
            <v>Tubo de concreto CA-2  1000mm</v>
          </cell>
          <cell r="C292" t="str">
            <v>ml</v>
          </cell>
          <cell r="D292">
            <v>111.29039999999999</v>
          </cell>
          <cell r="E292">
            <v>15.4760112</v>
          </cell>
          <cell r="F292">
            <v>126.7664112</v>
          </cell>
        </row>
        <row r="293">
          <cell r="A293" t="str">
            <v>15.013</v>
          </cell>
          <cell r="B293" t="str">
            <v>Tubo de concreto CA-2 1200mm</v>
          </cell>
          <cell r="C293" t="str">
            <v>ml</v>
          </cell>
          <cell r="D293">
            <v>144.3012</v>
          </cell>
          <cell r="E293">
            <v>16.335789600000002</v>
          </cell>
          <cell r="F293">
            <v>160.6369896</v>
          </cell>
        </row>
        <row r="294">
          <cell r="A294" t="str">
            <v>15.033</v>
          </cell>
          <cell r="B294" t="str">
            <v>Bueiro celular 2,50x2,00 colocado</v>
          </cell>
          <cell r="C294" t="str">
            <v>ml</v>
          </cell>
          <cell r="D294">
            <v>766.044</v>
          </cell>
          <cell r="E294">
            <v>16.335789600000002</v>
          </cell>
          <cell r="F294">
            <v>782.3797896</v>
          </cell>
        </row>
        <row r="295">
          <cell r="A295" t="str">
            <v>15.032</v>
          </cell>
          <cell r="B295" t="str">
            <v>Bueiro celular 2,00x2,00 colocado</v>
          </cell>
          <cell r="C295" t="str">
            <v>ml</v>
          </cell>
          <cell r="D295">
            <v>711.324</v>
          </cell>
          <cell r="E295">
            <v>16.335789600000002</v>
          </cell>
          <cell r="F295">
            <v>727.6597896</v>
          </cell>
        </row>
        <row r="296">
          <cell r="A296" t="str">
            <v>01.002</v>
          </cell>
          <cell r="B296" t="str">
            <v>Demolição alvenaria de pedras</v>
          </cell>
          <cell r="C296" t="str">
            <v>m3</v>
          </cell>
          <cell r="E296">
            <v>27.598886640000003</v>
          </cell>
          <cell r="F296">
            <v>27.598886640000003</v>
          </cell>
        </row>
        <row r="297">
          <cell r="A297" t="str">
            <v>15.014</v>
          </cell>
          <cell r="B297" t="str">
            <v>Muro de pedra, rejunte 3cm, traço 1:4</v>
          </cell>
          <cell r="C297" t="str">
            <v>m3</v>
          </cell>
          <cell r="D297">
            <v>116.16</v>
          </cell>
          <cell r="E297">
            <v>36.1106928</v>
          </cell>
          <cell r="F297">
            <v>152.2706928</v>
          </cell>
        </row>
        <row r="298">
          <cell r="A298" t="str">
            <v>15.015</v>
          </cell>
          <cell r="B298" t="str">
            <v>Mão de obra para muro incl. Ci e Ar</v>
          </cell>
          <cell r="C298" t="str">
            <v>m3</v>
          </cell>
          <cell r="D298">
            <v>21.36</v>
          </cell>
          <cell r="E298">
            <v>36.1106928</v>
          </cell>
          <cell r="F298">
            <v>57.4706928</v>
          </cell>
        </row>
        <row r="299">
          <cell r="A299" t="str">
            <v>15.016</v>
          </cell>
          <cell r="B299" t="str">
            <v>Concreto ciclópico</v>
          </cell>
          <cell r="C299" t="str">
            <v>m3</v>
          </cell>
          <cell r="D299">
            <v>56.891999999999996</v>
          </cell>
          <cell r="E299">
            <v>49.437258</v>
          </cell>
          <cell r="F299">
            <v>106.329258</v>
          </cell>
        </row>
        <row r="300">
          <cell r="A300" t="str">
            <v>15.017</v>
          </cell>
          <cell r="B300" t="str">
            <v>Caixa de junção mod. PMF  30</v>
          </cell>
          <cell r="C300" t="str">
            <v>un</v>
          </cell>
          <cell r="D300">
            <v>33.191004</v>
          </cell>
          <cell r="E300">
            <v>43.814307264</v>
          </cell>
          <cell r="F300">
            <v>77.005311264</v>
          </cell>
        </row>
        <row r="301">
          <cell r="A301" t="str">
            <v>15.018</v>
          </cell>
          <cell r="B301" t="str">
            <v>Caixa de junção mod. PMF  40</v>
          </cell>
          <cell r="C301" t="str">
            <v>un</v>
          </cell>
          <cell r="D301">
            <v>36.247668000000004</v>
          </cell>
          <cell r="E301">
            <v>47.827752835199995</v>
          </cell>
          <cell r="F301">
            <v>84.07542083519999</v>
          </cell>
        </row>
        <row r="302">
          <cell r="A302" t="str">
            <v>15.019</v>
          </cell>
          <cell r="B302" t="str">
            <v>Caixa de junção mod. PMF  50</v>
          </cell>
          <cell r="C302" t="str">
            <v>un</v>
          </cell>
          <cell r="D302">
            <v>39.528575999999994</v>
          </cell>
          <cell r="E302">
            <v>52.18854887999999</v>
          </cell>
          <cell r="F302">
            <v>91.71712487999999</v>
          </cell>
        </row>
        <row r="303">
          <cell r="A303" t="str">
            <v>15.020</v>
          </cell>
          <cell r="B303" t="str">
            <v>Caixa de junção mod. PMF  60</v>
          </cell>
          <cell r="C303" t="str">
            <v>un</v>
          </cell>
          <cell r="D303">
            <v>44.244276</v>
          </cell>
          <cell r="E303">
            <v>58.0230051024</v>
          </cell>
          <cell r="F303">
            <v>102.2672811024</v>
          </cell>
        </row>
        <row r="304">
          <cell r="A304" t="str">
            <v>15.021</v>
          </cell>
          <cell r="B304" t="str">
            <v>Caixa de junção mod. PMF  80</v>
          </cell>
          <cell r="C304" t="str">
            <v>un</v>
          </cell>
          <cell r="D304">
            <v>89.26930799999998</v>
          </cell>
          <cell r="E304">
            <v>79.1847308616</v>
          </cell>
          <cell r="F304">
            <v>168.4540388616</v>
          </cell>
        </row>
        <row r="305">
          <cell r="A305" t="str">
            <v>15.022</v>
          </cell>
          <cell r="B305" t="str">
            <v>Caixa de junção mod. PMF  100</v>
          </cell>
          <cell r="C305" t="str">
            <v>un</v>
          </cell>
          <cell r="D305">
            <v>104.880204</v>
          </cell>
          <cell r="E305">
            <v>94.70974943040001</v>
          </cell>
          <cell r="F305">
            <v>199.58995343040002</v>
          </cell>
        </row>
        <row r="306">
          <cell r="A306" t="str">
            <v>15.023</v>
          </cell>
          <cell r="B306" t="str">
            <v>Caixa de junção mod. PMF  120</v>
          </cell>
          <cell r="C306" t="str">
            <v>un</v>
          </cell>
          <cell r="D306">
            <v>118.78286399999999</v>
          </cell>
          <cell r="E306">
            <v>107.67606748080001</v>
          </cell>
          <cell r="F306">
            <v>226.4589314808</v>
          </cell>
        </row>
        <row r="307">
          <cell r="A307" t="str">
            <v>15.024</v>
          </cell>
          <cell r="B307" t="str">
            <v>Caixa de captação mod. PMF  30</v>
          </cell>
          <cell r="C307" t="str">
            <v>un</v>
          </cell>
          <cell r="D307">
            <v>70.53719999999998</v>
          </cell>
          <cell r="E307">
            <v>35.491652352</v>
          </cell>
          <cell r="F307">
            <v>106.02885235199999</v>
          </cell>
        </row>
        <row r="308">
          <cell r="A308" t="str">
            <v>15.025</v>
          </cell>
          <cell r="B308" t="str">
            <v>Caixa de captação mod. PMF  40</v>
          </cell>
          <cell r="C308" t="str">
            <v>un</v>
          </cell>
          <cell r="D308">
            <v>76.60811999999999</v>
          </cell>
          <cell r="E308">
            <v>41.432721096</v>
          </cell>
          <cell r="F308">
            <v>118.04084109599998</v>
          </cell>
        </row>
        <row r="309">
          <cell r="A309" t="str">
            <v>15.026</v>
          </cell>
          <cell r="B309" t="str">
            <v>Caixa de captação mod. PMF  50</v>
          </cell>
          <cell r="C309" t="str">
            <v>un</v>
          </cell>
          <cell r="D309">
            <v>82.98131999999998</v>
          </cell>
          <cell r="E309">
            <v>47.51995216800001</v>
          </cell>
          <cell r="F309">
            <v>130.50127216799999</v>
          </cell>
        </row>
        <row r="310">
          <cell r="A310" t="str">
            <v>15.027</v>
          </cell>
          <cell r="B310" t="str">
            <v>Caixa de captação mod. PMF  60</v>
          </cell>
          <cell r="C310" t="str">
            <v>un</v>
          </cell>
          <cell r="D310">
            <v>90.07632000000001</v>
          </cell>
          <cell r="E310">
            <v>53.83072562400001</v>
          </cell>
          <cell r="F310">
            <v>143.90704562400003</v>
          </cell>
        </row>
        <row r="311">
          <cell r="A311" t="str">
            <v>15.028</v>
          </cell>
          <cell r="B311" t="str">
            <v>Caixa de captação mod. PMF  80</v>
          </cell>
          <cell r="C311" t="str">
            <v>un</v>
          </cell>
          <cell r="D311">
            <v>178.30199999999996</v>
          </cell>
          <cell r="E311">
            <v>95.90828052000002</v>
          </cell>
          <cell r="F311">
            <v>274.21028051999997</v>
          </cell>
        </row>
        <row r="312">
          <cell r="A312" t="str">
            <v>15.029</v>
          </cell>
          <cell r="B312" t="str">
            <v>Caixa de captação mod. PMF  100</v>
          </cell>
          <cell r="C312" t="str">
            <v>un</v>
          </cell>
          <cell r="D312">
            <v>205.167</v>
          </cell>
          <cell r="E312">
            <v>114.445102824</v>
          </cell>
          <cell r="F312">
            <v>319.612102824</v>
          </cell>
        </row>
        <row r="313">
          <cell r="A313" t="str">
            <v>15.030</v>
          </cell>
          <cell r="B313" t="str">
            <v>Caixa de captação mod. PMF  120</v>
          </cell>
          <cell r="C313" t="str">
            <v>un</v>
          </cell>
          <cell r="D313">
            <v>233.90172</v>
          </cell>
          <cell r="E313">
            <v>133.807312392</v>
          </cell>
          <cell r="F313">
            <v>367.70903239200004</v>
          </cell>
        </row>
        <row r="314">
          <cell r="A314" t="str">
            <v>15.031</v>
          </cell>
          <cell r="B314" t="str">
            <v>Dreno (brita, bidim e tubo) 30x50</v>
          </cell>
          <cell r="C314" t="str">
            <v>un</v>
          </cell>
          <cell r="D314">
            <v>19.907999999999998</v>
          </cell>
          <cell r="E314">
            <v>5.1586704</v>
          </cell>
          <cell r="F314">
            <v>25.0666704</v>
          </cell>
        </row>
        <row r="315">
          <cell r="A315" t="str">
            <v>15.034</v>
          </cell>
          <cell r="B315" t="str">
            <v>Poço de Visita (1,00x1,00x1,00) com tampa FF</v>
          </cell>
          <cell r="C315" t="str">
            <v>un</v>
          </cell>
          <cell r="D315">
            <v>318.650976</v>
          </cell>
          <cell r="E315">
            <v>199.32156669360003</v>
          </cell>
          <cell r="F315">
            <v>517.9725426936001</v>
          </cell>
        </row>
        <row r="316">
          <cell r="A316" t="str">
            <v>15.035</v>
          </cell>
          <cell r="B316" t="str">
            <v>Poço de Visita (1,20x1,20x1,50) com tampa FF</v>
          </cell>
          <cell r="C316" t="str">
            <v>un</v>
          </cell>
          <cell r="D316">
            <v>403.91304959999997</v>
          </cell>
          <cell r="E316">
            <v>302.2980854400001</v>
          </cell>
          <cell r="F316">
            <v>706.21113504</v>
          </cell>
        </row>
        <row r="317">
          <cell r="A317" t="str">
            <v>15.036</v>
          </cell>
          <cell r="B317" t="str">
            <v>Poço de Visita (1,50x1,50x2,00) com tampa FF</v>
          </cell>
          <cell r="C317" t="str">
            <v>un</v>
          </cell>
          <cell r="D317">
            <v>525.3528239999999</v>
          </cell>
          <cell r="E317">
            <v>449.30815494239994</v>
          </cell>
          <cell r="F317">
            <v>974.6609789423999</v>
          </cell>
        </row>
        <row r="318">
          <cell r="A318" t="str">
            <v>15.037</v>
          </cell>
          <cell r="B318" t="str">
            <v>Remoção de bueiro circular de concreto  d. 30</v>
          </cell>
          <cell r="C318" t="str">
            <v>ml</v>
          </cell>
          <cell r="D318">
            <v>1.6904200320000002</v>
          </cell>
          <cell r="E318">
            <v>0.17195568000000003</v>
          </cell>
          <cell r="F318">
            <v>1.8623757120000002</v>
          </cell>
        </row>
        <row r="319">
          <cell r="A319" t="str">
            <v>15.038</v>
          </cell>
          <cell r="B319" t="str">
            <v>Remoção de bueiro circular de concreto  d. 40</v>
          </cell>
          <cell r="C319" t="str">
            <v>ml</v>
          </cell>
          <cell r="D319">
            <v>2.394630048</v>
          </cell>
          <cell r="E319">
            <v>0.25793352</v>
          </cell>
          <cell r="F319">
            <v>2.6525635679999997</v>
          </cell>
        </row>
        <row r="320">
          <cell r="A320" t="str">
            <v>15.039</v>
          </cell>
          <cell r="B320" t="str">
            <v>Remoção de bueiro circular de concreto  d. 50</v>
          </cell>
          <cell r="C320" t="str">
            <v>ml</v>
          </cell>
          <cell r="D320">
            <v>3.450945072</v>
          </cell>
          <cell r="E320">
            <v>0.38690028</v>
          </cell>
          <cell r="F320">
            <v>3.837845352</v>
          </cell>
        </row>
        <row r="321">
          <cell r="A321" t="str">
            <v>15.040</v>
          </cell>
          <cell r="B321" t="str">
            <v>Remoção de bueiro circular de concreto  d. 60</v>
          </cell>
          <cell r="C321" t="str">
            <v>ml</v>
          </cell>
          <cell r="D321">
            <v>5.0712600960000005</v>
          </cell>
          <cell r="E321">
            <v>0.51586704</v>
          </cell>
          <cell r="F321">
            <v>5.587127136</v>
          </cell>
        </row>
        <row r="322">
          <cell r="A322" t="str">
            <v>15.041</v>
          </cell>
          <cell r="B322" t="str">
            <v>Remoção de bueiro circular de concreto  d. 80</v>
          </cell>
          <cell r="C322" t="str">
            <v>ml</v>
          </cell>
          <cell r="D322">
            <v>8.381995152</v>
          </cell>
          <cell r="E322">
            <v>0.8167894800000001</v>
          </cell>
          <cell r="F322">
            <v>9.198784632</v>
          </cell>
        </row>
        <row r="323">
          <cell r="A323" t="str">
            <v>15.042</v>
          </cell>
          <cell r="B323" t="str">
            <v>Remoção de bueiro circular de concreto  d. 100</v>
          </cell>
          <cell r="C323" t="str">
            <v>ml</v>
          </cell>
          <cell r="D323">
            <v>13.313045232</v>
          </cell>
          <cell r="E323">
            <v>1.2466786799999998</v>
          </cell>
          <cell r="F323">
            <v>14.559723912</v>
          </cell>
        </row>
        <row r="324">
          <cell r="A324" t="str">
            <v>15.043</v>
          </cell>
          <cell r="B324" t="str">
            <v>Remoção de bueiro circular de concreto  d. 120</v>
          </cell>
          <cell r="C324" t="str">
            <v>ml</v>
          </cell>
          <cell r="D324">
            <v>20.705670432</v>
          </cell>
          <cell r="E324">
            <v>2.32140168</v>
          </cell>
          <cell r="F324">
            <v>23.027072112000003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intético"/>
      <sheetName val="Analítico01"/>
      <sheetName val="Analítico02"/>
      <sheetName val="Insumos"/>
      <sheetName val="Orçamento"/>
      <sheetName val="Dados Gerais"/>
      <sheetName val="Empreitada"/>
      <sheetName val="Empreitada (2)"/>
    </sheetNames>
    <sheetDataSet>
      <sheetData sheetId="0">
        <row r="3">
          <cell r="A3" t="str">
            <v>CÓDIGO</v>
          </cell>
          <cell r="B3" t="str">
            <v>SERVIÇOS</v>
          </cell>
          <cell r="C3" t="str">
            <v>UN</v>
          </cell>
          <cell r="D3" t="str">
            <v>CUSTO MT</v>
          </cell>
          <cell r="E3" t="str">
            <v>CUSTO MO</v>
          </cell>
          <cell r="F3" t="str">
            <v>TOTAL</v>
          </cell>
        </row>
        <row r="4">
          <cell r="A4" t="str">
            <v>01000</v>
          </cell>
          <cell r="B4" t="str">
            <v>SERVIÇOS PRELIMINARES</v>
          </cell>
        </row>
        <row r="5">
          <cell r="A5" t="str">
            <v>01001</v>
          </cell>
          <cell r="B5" t="str">
            <v>Tapume simples h=2,10m</v>
          </cell>
          <cell r="C5" t="str">
            <v>m</v>
          </cell>
          <cell r="D5">
            <v>21.59</v>
          </cell>
          <cell r="E5">
            <v>7.54</v>
          </cell>
          <cell r="F5">
            <v>29.13</v>
          </cell>
        </row>
        <row r="6">
          <cell r="A6" t="str">
            <v>01002</v>
          </cell>
          <cell r="B6" t="str">
            <v>Depósito tábua pinus</v>
          </cell>
          <cell r="C6" t="str">
            <v>m2</v>
          </cell>
          <cell r="D6">
            <v>37.11</v>
          </cell>
          <cell r="E6">
            <v>36.3</v>
          </cell>
          <cell r="F6">
            <v>73.41</v>
          </cell>
        </row>
        <row r="7">
          <cell r="A7" t="str">
            <v>01003</v>
          </cell>
          <cell r="B7" t="str">
            <v>Ponto provisório de água</v>
          </cell>
          <cell r="C7" t="str">
            <v>pt</v>
          </cell>
          <cell r="D7">
            <v>17.97</v>
          </cell>
          <cell r="E7">
            <v>5.35</v>
          </cell>
          <cell r="F7">
            <v>23.32</v>
          </cell>
        </row>
        <row r="8">
          <cell r="A8" t="str">
            <v>01004</v>
          </cell>
          <cell r="B8" t="str">
            <v>Ponto provisório de esgoto geral</v>
          </cell>
          <cell r="C8" t="str">
            <v>pt</v>
          </cell>
          <cell r="D8">
            <v>331.9</v>
          </cell>
          <cell r="E8">
            <v>46.99</v>
          </cell>
          <cell r="F8">
            <v>378.89</v>
          </cell>
        </row>
        <row r="9">
          <cell r="A9" t="str">
            <v>01005</v>
          </cell>
          <cell r="B9" t="str">
            <v>Entrada provisória de energia</v>
          </cell>
          <cell r="C9" t="str">
            <v>pt</v>
          </cell>
          <cell r="D9">
            <v>242.46</v>
          </cell>
          <cell r="E9">
            <v>54.77</v>
          </cell>
          <cell r="F9">
            <v>297.23</v>
          </cell>
        </row>
        <row r="10">
          <cell r="A10" t="str">
            <v>01006</v>
          </cell>
          <cell r="B10" t="str">
            <v>Placa da obra mod. PMF</v>
          </cell>
          <cell r="C10" t="str">
            <v>m2</v>
          </cell>
          <cell r="D10">
            <v>81.39</v>
          </cell>
          <cell r="E10">
            <v>5.35</v>
          </cell>
          <cell r="F10">
            <v>86.74</v>
          </cell>
        </row>
        <row r="11">
          <cell r="A11" t="str">
            <v>01007</v>
          </cell>
          <cell r="B11" t="str">
            <v>Sinalização com balde plástico</v>
          </cell>
          <cell r="C11" t="str">
            <v>pt</v>
          </cell>
          <cell r="D11">
            <v>6.47</v>
          </cell>
          <cell r="E11">
            <v>1.69</v>
          </cell>
          <cell r="F11">
            <v>8.16</v>
          </cell>
        </row>
        <row r="12">
          <cell r="A12" t="str">
            <v>01008</v>
          </cell>
          <cell r="B12" t="str">
            <v>Ponto de esgoto provisório </v>
          </cell>
          <cell r="C12" t="str">
            <v>pt</v>
          </cell>
          <cell r="D12">
            <v>13.52</v>
          </cell>
          <cell r="E12">
            <v>5.35</v>
          </cell>
          <cell r="F12">
            <v>18.87</v>
          </cell>
        </row>
        <row r="13">
          <cell r="A13" t="str">
            <v>01009</v>
          </cell>
          <cell r="B13" t="str">
            <v>Ponto de energia provisório</v>
          </cell>
          <cell r="C13" t="str">
            <v>pt</v>
          </cell>
          <cell r="D13">
            <v>5.49</v>
          </cell>
          <cell r="E13">
            <v>5.06</v>
          </cell>
          <cell r="F13">
            <v>10.55</v>
          </cell>
        </row>
        <row r="14">
          <cell r="A14" t="str">
            <v>01010</v>
          </cell>
          <cell r="B14" t="str">
            <v>Tapume simples h=1,50m</v>
          </cell>
          <cell r="C14" t="str">
            <v>m</v>
          </cell>
          <cell r="D14">
            <v>11.39</v>
          </cell>
          <cell r="E14">
            <v>6.03</v>
          </cell>
          <cell r="F14">
            <v>17.42</v>
          </cell>
        </row>
        <row r="15">
          <cell r="A15" t="str">
            <v>01011</v>
          </cell>
          <cell r="B15" t="str">
            <v>Cerca de proteção h=1,00m</v>
          </cell>
          <cell r="C15" t="str">
            <v>m</v>
          </cell>
          <cell r="D15">
            <v>5.14</v>
          </cell>
          <cell r="E15">
            <v>2.37</v>
          </cell>
          <cell r="F15">
            <v>7.51</v>
          </cell>
        </row>
        <row r="16">
          <cell r="A16" t="str">
            <v>02000</v>
          </cell>
          <cell r="B16" t="str">
            <v>REMOÇÃO E DEMOLIÇÃO</v>
          </cell>
          <cell r="D16">
            <v>0</v>
          </cell>
          <cell r="E16">
            <v>0</v>
          </cell>
          <cell r="F16">
            <v>0</v>
          </cell>
        </row>
        <row r="17">
          <cell r="A17" t="str">
            <v>02001</v>
          </cell>
          <cell r="B17" t="str">
            <v>Demolição alvenaria de tijolos</v>
          </cell>
          <cell r="C17" t="str">
            <v>m3</v>
          </cell>
          <cell r="D17" t="e">
            <v>#VALUE!</v>
          </cell>
          <cell r="E17">
            <v>14.58</v>
          </cell>
          <cell r="F17">
            <v>14.58</v>
          </cell>
        </row>
        <row r="18">
          <cell r="A18" t="str">
            <v>02002</v>
          </cell>
          <cell r="B18" t="str">
            <v>Demolição alvenaria de pedras</v>
          </cell>
          <cell r="C18" t="str">
            <v>m3</v>
          </cell>
          <cell r="D18">
            <v>0</v>
          </cell>
          <cell r="E18">
            <v>23.01</v>
          </cell>
          <cell r="F18">
            <v>23.01</v>
          </cell>
        </row>
        <row r="19">
          <cell r="A19" t="str">
            <v>02003</v>
          </cell>
          <cell r="B19" t="str">
            <v>Demolição de concreto simples</v>
          </cell>
          <cell r="C19" t="str">
            <v>m3</v>
          </cell>
          <cell r="D19">
            <v>0</v>
          </cell>
          <cell r="E19">
            <v>44.72</v>
          </cell>
          <cell r="F19">
            <v>44.72</v>
          </cell>
        </row>
        <row r="20">
          <cell r="A20" t="str">
            <v>02004</v>
          </cell>
          <cell r="B20" t="str">
            <v>Demolição contrapiso simples</v>
          </cell>
          <cell r="C20" t="str">
            <v>m2</v>
          </cell>
          <cell r="D20">
            <v>0</v>
          </cell>
          <cell r="E20">
            <v>2.24</v>
          </cell>
          <cell r="F20">
            <v>2.24</v>
          </cell>
        </row>
        <row r="21">
          <cell r="A21" t="str">
            <v>02005</v>
          </cell>
          <cell r="B21" t="str">
            <v>Demolição de piso cimentado</v>
          </cell>
          <cell r="C21" t="str">
            <v>m2</v>
          </cell>
          <cell r="D21">
            <v>0</v>
          </cell>
          <cell r="E21">
            <v>1.81</v>
          </cell>
          <cell r="F21">
            <v>1.81</v>
          </cell>
        </row>
        <row r="22">
          <cell r="A22" t="str">
            <v>02006</v>
          </cell>
          <cell r="B22" t="str">
            <v>Remoção piso cerâmico</v>
          </cell>
          <cell r="C22" t="str">
            <v>m2</v>
          </cell>
          <cell r="D22">
            <v>0</v>
          </cell>
          <cell r="E22">
            <v>3.5</v>
          </cell>
          <cell r="F22">
            <v>3.5</v>
          </cell>
        </row>
        <row r="23">
          <cell r="A23" t="str">
            <v>02007</v>
          </cell>
          <cell r="B23" t="str">
            <v>Remoção piso taco</v>
          </cell>
          <cell r="C23" t="str">
            <v>m2</v>
          </cell>
          <cell r="D23">
            <v>0</v>
          </cell>
          <cell r="E23">
            <v>2.66</v>
          </cell>
          <cell r="F23">
            <v>2.66</v>
          </cell>
        </row>
        <row r="24">
          <cell r="A24" t="str">
            <v>02008</v>
          </cell>
          <cell r="B24" t="str">
            <v>Demolição de reboco</v>
          </cell>
          <cell r="C24" t="str">
            <v>m2</v>
          </cell>
          <cell r="D24">
            <v>0</v>
          </cell>
          <cell r="E24">
            <v>0.55</v>
          </cell>
          <cell r="F24">
            <v>0.55</v>
          </cell>
        </row>
        <row r="25">
          <cell r="A25" t="str">
            <v>02009</v>
          </cell>
          <cell r="B25" t="str">
            <v>Remoção de azulejo</v>
          </cell>
          <cell r="C25" t="str">
            <v>m2</v>
          </cell>
          <cell r="D25">
            <v>0</v>
          </cell>
          <cell r="E25">
            <v>2.66</v>
          </cell>
          <cell r="F25">
            <v>2.66</v>
          </cell>
        </row>
        <row r="26">
          <cell r="A26" t="str">
            <v>02010</v>
          </cell>
          <cell r="B26" t="str">
            <v>Remoção forro madeira</v>
          </cell>
          <cell r="C26" t="str">
            <v>m2</v>
          </cell>
          <cell r="D26">
            <v>0</v>
          </cell>
          <cell r="E26">
            <v>1.18</v>
          </cell>
          <cell r="F26">
            <v>1.18</v>
          </cell>
        </row>
        <row r="27">
          <cell r="A27" t="str">
            <v>02011</v>
          </cell>
          <cell r="B27" t="str">
            <v>Demolição estrutura telhado mad.</v>
          </cell>
          <cell r="C27" t="str">
            <v>m2</v>
          </cell>
          <cell r="D27">
            <v>0</v>
          </cell>
          <cell r="E27">
            <v>2.24</v>
          </cell>
          <cell r="F27">
            <v>2.24</v>
          </cell>
        </row>
        <row r="28">
          <cell r="A28" t="str">
            <v>02012</v>
          </cell>
          <cell r="B28" t="str">
            <v>Remoção cobertura telha barro</v>
          </cell>
          <cell r="C28" t="str">
            <v>m2</v>
          </cell>
          <cell r="D28">
            <v>0</v>
          </cell>
          <cell r="E28">
            <v>0.97</v>
          </cell>
          <cell r="F28">
            <v>0.97</v>
          </cell>
        </row>
        <row r="29">
          <cell r="A29" t="str">
            <v>02013</v>
          </cell>
          <cell r="B29" t="str">
            <v>Remoção de telha fibrocimento</v>
          </cell>
          <cell r="C29" t="str">
            <v>m2</v>
          </cell>
          <cell r="D29">
            <v>0</v>
          </cell>
          <cell r="E29">
            <v>0.76</v>
          </cell>
          <cell r="F29">
            <v>0.76</v>
          </cell>
        </row>
        <row r="30">
          <cell r="A30" t="str">
            <v>02014</v>
          </cell>
          <cell r="B30" t="str">
            <v>Dem. de concr. armado c/ martelete</v>
          </cell>
          <cell r="C30" t="str">
            <v>m3</v>
          </cell>
          <cell r="D30">
            <v>96.17</v>
          </cell>
          <cell r="E30">
            <v>25.28</v>
          </cell>
          <cell r="F30">
            <v>121.45</v>
          </cell>
        </row>
        <row r="31">
          <cell r="A31" t="str">
            <v>02015</v>
          </cell>
          <cell r="B31" t="str">
            <v>Demolição piso tabua corrida</v>
          </cell>
          <cell r="C31" t="str">
            <v>m2</v>
          </cell>
          <cell r="D31">
            <v>0</v>
          </cell>
          <cell r="E31">
            <v>2.24</v>
          </cell>
          <cell r="F31">
            <v>2.24</v>
          </cell>
        </row>
        <row r="32">
          <cell r="A32" t="str">
            <v>02016</v>
          </cell>
          <cell r="B32" t="str">
            <v>Remoção de janelas até 1,00m2</v>
          </cell>
          <cell r="C32" t="str">
            <v>un</v>
          </cell>
          <cell r="D32">
            <v>0</v>
          </cell>
          <cell r="E32">
            <v>2.24</v>
          </cell>
          <cell r="F32">
            <v>2.24</v>
          </cell>
        </row>
        <row r="33">
          <cell r="A33" t="str">
            <v>02017</v>
          </cell>
          <cell r="B33" t="str">
            <v>Remoção de janelas &gt; 1,00m2</v>
          </cell>
          <cell r="C33" t="str">
            <v>un</v>
          </cell>
          <cell r="D33">
            <v>0</v>
          </cell>
          <cell r="E33">
            <v>3.08</v>
          </cell>
          <cell r="F33">
            <v>3.08</v>
          </cell>
        </row>
        <row r="34">
          <cell r="A34" t="str">
            <v>02018</v>
          </cell>
          <cell r="B34" t="str">
            <v>Remoção de portas até 2,00m2</v>
          </cell>
          <cell r="C34" t="str">
            <v>un</v>
          </cell>
          <cell r="D34">
            <v>0</v>
          </cell>
          <cell r="E34">
            <v>2.66</v>
          </cell>
          <cell r="F34">
            <v>2.66</v>
          </cell>
        </row>
        <row r="35">
          <cell r="A35" t="str">
            <v>02019</v>
          </cell>
          <cell r="B35" t="str">
            <v>Remoção de janelas &gt; 2,00m2</v>
          </cell>
          <cell r="C35" t="str">
            <v>un</v>
          </cell>
          <cell r="D35">
            <v>0</v>
          </cell>
          <cell r="E35">
            <v>3.08</v>
          </cell>
          <cell r="F35">
            <v>3.08</v>
          </cell>
        </row>
        <row r="36">
          <cell r="A36" t="str">
            <v>02020</v>
          </cell>
          <cell r="B36" t="str">
            <v>Limpeza do terreno</v>
          </cell>
          <cell r="C36" t="str">
            <v>m2</v>
          </cell>
          <cell r="D36">
            <v>0</v>
          </cell>
          <cell r="E36">
            <v>0.42</v>
          </cell>
          <cell r="F36">
            <v>0.42</v>
          </cell>
        </row>
        <row r="37">
          <cell r="A37" t="str">
            <v>02021</v>
          </cell>
          <cell r="B37" t="str">
            <v>Corte de capoeira fina</v>
          </cell>
          <cell r="C37" t="str">
            <v>m2</v>
          </cell>
          <cell r="D37">
            <v>0</v>
          </cell>
          <cell r="E37">
            <v>0.42</v>
          </cell>
          <cell r="F37">
            <v>0.42</v>
          </cell>
        </row>
        <row r="38">
          <cell r="A38" t="str">
            <v>02022</v>
          </cell>
          <cell r="B38" t="str">
            <v>Remoção de cerca com empilhamento dos moeirões</v>
          </cell>
          <cell r="C38" t="str">
            <v>m</v>
          </cell>
          <cell r="D38">
            <v>0</v>
          </cell>
          <cell r="E38">
            <v>1.26</v>
          </cell>
          <cell r="F38">
            <v>1.26</v>
          </cell>
        </row>
        <row r="39">
          <cell r="A39" t="str">
            <v>02023</v>
          </cell>
          <cell r="B39" t="str">
            <v>Corte e destocamento de árvores   Ø 30cm</v>
          </cell>
          <cell r="C39" t="str">
            <v>un</v>
          </cell>
          <cell r="D39">
            <v>8.18</v>
          </cell>
          <cell r="E39">
            <v>7.16</v>
          </cell>
          <cell r="F39">
            <v>15.34</v>
          </cell>
        </row>
        <row r="40">
          <cell r="A40" t="str">
            <v>02024</v>
          </cell>
          <cell r="B40" t="str">
            <v>Corte e destocamento de árvores   Ø 20cm</v>
          </cell>
          <cell r="C40" t="str">
            <v>un</v>
          </cell>
          <cell r="D40">
            <v>4.1</v>
          </cell>
          <cell r="E40">
            <v>4.84</v>
          </cell>
          <cell r="F40">
            <v>8.94</v>
          </cell>
        </row>
        <row r="41">
          <cell r="A41" t="str">
            <v>02025</v>
          </cell>
          <cell r="B41" t="str">
            <v>Corte e destocamento de árvores   Ø 10cm</v>
          </cell>
          <cell r="C41" t="str">
            <v>un</v>
          </cell>
          <cell r="D41">
            <v>2.73</v>
          </cell>
          <cell r="E41">
            <v>3.37</v>
          </cell>
          <cell r="F41">
            <v>6.1</v>
          </cell>
        </row>
        <row r="42">
          <cell r="A42" t="str">
            <v>02026</v>
          </cell>
          <cell r="B42" t="str">
            <v>Remoção manual de tampa em concreto 2,00x0,50</v>
          </cell>
          <cell r="C42" t="str">
            <v>un</v>
          </cell>
          <cell r="D42">
            <v>0</v>
          </cell>
          <cell r="E42">
            <v>4.21</v>
          </cell>
          <cell r="F42">
            <v>4.21</v>
          </cell>
        </row>
        <row r="43">
          <cell r="A43" t="str">
            <v>02027</v>
          </cell>
          <cell r="B43" t="str">
            <v>Remoção de poste de quadra em concreto 7,00m cm guincho, incluindo escavação</v>
          </cell>
          <cell r="C43" t="str">
            <v>un</v>
          </cell>
          <cell r="D43">
            <v>12.48</v>
          </cell>
          <cell r="E43">
            <v>6.32</v>
          </cell>
          <cell r="F43">
            <v>18.8</v>
          </cell>
        </row>
        <row r="44">
          <cell r="A44" t="str">
            <v>02028</v>
          </cell>
          <cell r="B44" t="str">
            <v>Relocação de poste da quadra em concreto 7,00m com guincho, incluindo escavação</v>
          </cell>
          <cell r="C44" t="str">
            <v>un</v>
          </cell>
          <cell r="D44">
            <v>15.6</v>
          </cell>
          <cell r="E44">
            <v>6.32</v>
          </cell>
          <cell r="F44">
            <v>21.92</v>
          </cell>
        </row>
        <row r="45">
          <cell r="A45" t="str">
            <v>02029</v>
          </cell>
          <cell r="B45" t="str">
            <v>Desmontagem e montagem de estufa com cobertura em lona plástica, estrutura em eucalipato e pilares em eucalipto</v>
          </cell>
          <cell r="C45" t="str">
            <v>m2</v>
          </cell>
          <cell r="D45">
            <v>0</v>
          </cell>
          <cell r="E45">
            <v>2.99</v>
          </cell>
          <cell r="F45">
            <v>2.99</v>
          </cell>
        </row>
        <row r="46">
          <cell r="A46" t="str">
            <v>02030</v>
          </cell>
          <cell r="B46" t="str">
            <v>Desmontagem e montagem de galpão pré-fabricado, estruturado com eucalipto, fechamento com madeira de pinus, cobertura com telha 4mm, instalação elétricas, portas e ferragens. Dimensões 20x20=400m2</v>
          </cell>
          <cell r="C46" t="str">
            <v>un</v>
          </cell>
          <cell r="D46">
            <v>616.51</v>
          </cell>
          <cell r="E46">
            <v>8322.63</v>
          </cell>
          <cell r="F46">
            <v>8939.14</v>
          </cell>
        </row>
        <row r="47">
          <cell r="A47" t="str">
            <v>03000</v>
          </cell>
          <cell r="B47" t="str">
            <v>ESTRUTURA E FUNDAÇÃO</v>
          </cell>
          <cell r="C47" t="str">
            <v>m2</v>
          </cell>
          <cell r="D47">
            <v>0</v>
          </cell>
          <cell r="E47">
            <v>0</v>
          </cell>
          <cell r="F47">
            <v>0</v>
          </cell>
        </row>
        <row r="48">
          <cell r="A48" t="str">
            <v>03001</v>
          </cell>
          <cell r="B48" t="str">
            <v>Lançamento de concreto em fundação</v>
          </cell>
          <cell r="C48" t="str">
            <v>m3</v>
          </cell>
          <cell r="D48">
            <v>0.44</v>
          </cell>
          <cell r="E48">
            <v>22.36</v>
          </cell>
          <cell r="F48">
            <v>22.8</v>
          </cell>
        </row>
        <row r="49">
          <cell r="A49" t="str">
            <v>03002</v>
          </cell>
          <cell r="B49" t="str">
            <v>Locação da obra</v>
          </cell>
          <cell r="C49" t="str">
            <v>m2</v>
          </cell>
          <cell r="D49">
            <v>0.33</v>
          </cell>
          <cell r="E49">
            <v>1.07</v>
          </cell>
          <cell r="F49">
            <v>1.4</v>
          </cell>
        </row>
        <row r="50">
          <cell r="A50" t="str">
            <v>03004</v>
          </cell>
          <cell r="B50" t="str">
            <v>Concreto fck 15MPa  (preparo)</v>
          </cell>
          <cell r="C50" t="str">
            <v>m3</v>
          </cell>
          <cell r="D50">
            <v>136.08</v>
          </cell>
          <cell r="E50">
            <v>21.07</v>
          </cell>
          <cell r="F50">
            <v>157.15</v>
          </cell>
        </row>
        <row r="51">
          <cell r="A51" t="str">
            <v>03007</v>
          </cell>
          <cell r="B51" t="str">
            <v>Concreto estrutural   15MPa  incluíndo Aço (100kg/m3) e Forma (12m2/m3)</v>
          </cell>
          <cell r="C51" t="str">
            <v>m3</v>
          </cell>
          <cell r="D51">
            <v>346.57</v>
          </cell>
          <cell r="E51">
            <v>180.52</v>
          </cell>
          <cell r="F51">
            <v>527.09</v>
          </cell>
        </row>
        <row r="52">
          <cell r="A52" t="str">
            <v>03008</v>
          </cell>
          <cell r="B52" t="str">
            <v>Concreto estrutural   13,5MPa  incluíndo Aço (100kg/m3) e Forma (12m2/m3)</v>
          </cell>
          <cell r="C52" t="str">
            <v>m3</v>
          </cell>
          <cell r="D52">
            <v>239.24</v>
          </cell>
          <cell r="E52">
            <v>113.92</v>
          </cell>
          <cell r="F52">
            <v>353.16</v>
          </cell>
        </row>
        <row r="53">
          <cell r="A53" t="str">
            <v>03009</v>
          </cell>
          <cell r="B53" t="str">
            <v>Laje pré-fabricada forro</v>
          </cell>
          <cell r="C53" t="str">
            <v>m2</v>
          </cell>
          <cell r="D53">
            <v>15.24</v>
          </cell>
          <cell r="E53">
            <v>8.35</v>
          </cell>
          <cell r="F53">
            <v>23.59</v>
          </cell>
        </row>
        <row r="54">
          <cell r="A54" t="str">
            <v>03010</v>
          </cell>
          <cell r="B54" t="str">
            <v>Laje pré-fabricada piso</v>
          </cell>
          <cell r="C54" t="str">
            <v>m2</v>
          </cell>
          <cell r="D54">
            <v>17.33</v>
          </cell>
          <cell r="E54">
            <v>9.85</v>
          </cell>
          <cell r="F54">
            <v>27.18</v>
          </cell>
        </row>
        <row r="55">
          <cell r="A55" t="str">
            <v>03011</v>
          </cell>
          <cell r="B55" t="str">
            <v>Concreto fck 15 Mpa (prep. lanc. e cura) </v>
          </cell>
          <cell r="C55" t="str">
            <v>m3</v>
          </cell>
          <cell r="D55">
            <v>136.52</v>
          </cell>
          <cell r="E55">
            <v>43.43</v>
          </cell>
          <cell r="F55">
            <v>179.95</v>
          </cell>
        </row>
        <row r="56">
          <cell r="A56" t="str">
            <v>03012</v>
          </cell>
          <cell r="B56" t="str">
            <v>Concreto fck 20 Mpa (prep. lanc. e cura) </v>
          </cell>
          <cell r="C56" t="str">
            <v>m3</v>
          </cell>
          <cell r="D56">
            <v>144.71</v>
          </cell>
          <cell r="E56">
            <v>43.43</v>
          </cell>
          <cell r="F56">
            <v>188.14</v>
          </cell>
        </row>
        <row r="57">
          <cell r="A57" t="str">
            <v>03013</v>
          </cell>
          <cell r="B57" t="str">
            <v>Forma de pinus para concreto armado</v>
          </cell>
          <cell r="C57" t="str">
            <v>m2</v>
          </cell>
          <cell r="D57">
            <v>3.5</v>
          </cell>
          <cell r="E57">
            <v>5.35</v>
          </cell>
          <cell r="F57">
            <v>8.85</v>
          </cell>
        </row>
        <row r="58">
          <cell r="A58" t="str">
            <v>03014</v>
          </cell>
          <cell r="B58" t="str">
            <v>Armadura CA-50  média</v>
          </cell>
          <cell r="C58" t="str">
            <v>kg</v>
          </cell>
          <cell r="D58">
            <v>1.73</v>
          </cell>
          <cell r="E58">
            <v>0.73</v>
          </cell>
          <cell r="F58">
            <v>2.46</v>
          </cell>
        </row>
        <row r="59">
          <cell r="A59" t="str">
            <v>03015</v>
          </cell>
          <cell r="B59" t="str">
            <v>Armadura CA-60 média</v>
          </cell>
          <cell r="C59" t="str">
            <v>kg</v>
          </cell>
          <cell r="D59">
            <v>2.02</v>
          </cell>
          <cell r="E59">
            <v>0.73</v>
          </cell>
          <cell r="F59">
            <v>2.75</v>
          </cell>
        </row>
        <row r="60">
          <cell r="A60" t="str">
            <v>03016</v>
          </cell>
          <cell r="B60" t="str">
            <v>Estaca pré-moldada 18x18 cravada</v>
          </cell>
          <cell r="C60" t="str">
            <v>m</v>
          </cell>
          <cell r="D60">
            <v>22.75</v>
          </cell>
          <cell r="E60">
            <v>10.27</v>
          </cell>
          <cell r="F60">
            <v>33.02</v>
          </cell>
        </row>
        <row r="61">
          <cell r="A61" t="str">
            <v>03017</v>
          </cell>
          <cell r="B61" t="str">
            <v>Mobilização de equip. para estaquea.</v>
          </cell>
          <cell r="C61" t="str">
            <v>un</v>
          </cell>
          <cell r="D61">
            <v>650</v>
          </cell>
          <cell r="E61">
            <v>0</v>
          </cell>
          <cell r="F61">
            <v>650</v>
          </cell>
        </row>
        <row r="62">
          <cell r="A62" t="str">
            <v>03018</v>
          </cell>
          <cell r="B62" t="str">
            <v>Laje pré-fabricada para forro inclinada</v>
          </cell>
          <cell r="C62" t="str">
            <v>m2</v>
          </cell>
          <cell r="D62">
            <v>15.24</v>
          </cell>
          <cell r="E62">
            <v>10.92</v>
          </cell>
          <cell r="F62">
            <v>26.16</v>
          </cell>
        </row>
        <row r="63">
          <cell r="A63" t="str">
            <v>03019</v>
          </cell>
          <cell r="B63" t="str">
            <v>Laje maciça em concreto para abrigo de gás</v>
          </cell>
          <cell r="C63" t="str">
            <v>m2</v>
          </cell>
          <cell r="D63">
            <v>25.66</v>
          </cell>
          <cell r="E63">
            <v>6.61</v>
          </cell>
          <cell r="F63">
            <v>32.27</v>
          </cell>
        </row>
        <row r="64">
          <cell r="A64" t="str">
            <v>03020</v>
          </cell>
          <cell r="B64" t="str">
            <v>Estaca pré-moldada 16x16 cravada</v>
          </cell>
          <cell r="C64" t="str">
            <v>m</v>
          </cell>
          <cell r="D64">
            <v>11.39</v>
          </cell>
          <cell r="E64">
            <v>10.27</v>
          </cell>
          <cell r="F64">
            <v>21.66</v>
          </cell>
        </row>
        <row r="65">
          <cell r="A65" t="str">
            <v>03021</v>
          </cell>
          <cell r="B65" t="str">
            <v>Concreto estrutural usinado   21MPa incluíndo Aço (100kg/m3) e Forma (12m2/m3)</v>
          </cell>
          <cell r="C65" t="str">
            <v>m3</v>
          </cell>
          <cell r="D65">
            <v>396.98</v>
          </cell>
          <cell r="E65">
            <v>159.45</v>
          </cell>
          <cell r="F65">
            <v>556.43</v>
          </cell>
        </row>
        <row r="66">
          <cell r="A66" t="str">
            <v>03022</v>
          </cell>
          <cell r="B66" t="str">
            <v>Concreto estrutural usinado   15MPa incluíndo Aço (100kg/m3) e Forma (12m2/m3)</v>
          </cell>
          <cell r="C66" t="str">
            <v>m3</v>
          </cell>
          <cell r="D66">
            <v>368.83</v>
          </cell>
          <cell r="E66">
            <v>159.45</v>
          </cell>
          <cell r="F66">
            <v>528.28</v>
          </cell>
        </row>
        <row r="67">
          <cell r="A67" t="str">
            <v>03023</v>
          </cell>
          <cell r="B67" t="str">
            <v>Concreto estrutural    15MPa incluíndo Aço (60 kg/m3) e Forma (5m2/m3)</v>
          </cell>
          <cell r="C67" t="str">
            <v>m3</v>
          </cell>
          <cell r="D67">
            <v>258.17</v>
          </cell>
          <cell r="E67">
            <v>113.92</v>
          </cell>
          <cell r="F67">
            <v>372.09</v>
          </cell>
        </row>
        <row r="68">
          <cell r="A68" t="str">
            <v>03024</v>
          </cell>
          <cell r="B68" t="str">
            <v>Concreto estrutural    15MPa incluíndo  Forma (5m2/m3)</v>
          </cell>
          <cell r="C68" t="str">
            <v>m3</v>
          </cell>
          <cell r="D68">
            <v>155.73</v>
          </cell>
          <cell r="E68">
            <v>70.17</v>
          </cell>
          <cell r="F68">
            <v>225.9</v>
          </cell>
        </row>
        <row r="69">
          <cell r="A69" t="str">
            <v>03025</v>
          </cell>
          <cell r="B69" t="str">
            <v>Concreto estrutural    15MPa incluíndo  Forma (12m2/m3)</v>
          </cell>
          <cell r="C69" t="str">
            <v>m3</v>
          </cell>
          <cell r="D69">
            <v>178.48</v>
          </cell>
          <cell r="E69">
            <v>107.6</v>
          </cell>
          <cell r="F69">
            <v>286.08</v>
          </cell>
        </row>
        <row r="70">
          <cell r="A70" t="str">
            <v>03026</v>
          </cell>
          <cell r="B70" t="str">
            <v>Concreto estrutural usinado   15MPa incluíndo lançamento e cura</v>
          </cell>
          <cell r="C70" t="str">
            <v>m3</v>
          </cell>
          <cell r="D70">
            <v>158.78</v>
          </cell>
          <cell r="E70">
            <v>26.58</v>
          </cell>
          <cell r="F70">
            <v>185.36</v>
          </cell>
        </row>
        <row r="71">
          <cell r="A71" t="str">
            <v>03027</v>
          </cell>
          <cell r="B71" t="str">
            <v>Concreto armado estrutural usinado   15MPa para quadra</v>
          </cell>
          <cell r="C71" t="str">
            <v>m3</v>
          </cell>
          <cell r="D71">
            <v>194.85</v>
          </cell>
          <cell r="E71">
            <v>7.45</v>
          </cell>
          <cell r="F71">
            <v>202.3</v>
          </cell>
        </row>
        <row r="72">
          <cell r="A72" t="str">
            <v>03028</v>
          </cell>
          <cell r="B72" t="str">
            <v>Concreto armado estrutural usinado   18MPa para quadra</v>
          </cell>
          <cell r="C72" t="str">
            <v>m3</v>
          </cell>
          <cell r="D72">
            <v>213.66</v>
          </cell>
          <cell r="E72">
            <v>7.45</v>
          </cell>
          <cell r="F72">
            <v>221.11</v>
          </cell>
        </row>
        <row r="73">
          <cell r="A73" t="str">
            <v>03029</v>
          </cell>
          <cell r="B73" t="str">
            <v>Preparo da superfície da quadra com régua vibratória dupla e alizadora para piso de concreto </v>
          </cell>
          <cell r="C73" t="str">
            <v>m2</v>
          </cell>
          <cell r="D73">
            <v>5.85</v>
          </cell>
          <cell r="E73">
            <v>0</v>
          </cell>
          <cell r="F73">
            <v>5.85</v>
          </cell>
        </row>
        <row r="74">
          <cell r="A74" t="str">
            <v>03030</v>
          </cell>
          <cell r="B74" t="str">
            <v>Corte com serra utilizando disco diamantado  profundidade 3cm</v>
          </cell>
          <cell r="C74" t="str">
            <v>m</v>
          </cell>
          <cell r="D74">
            <v>2.6</v>
          </cell>
          <cell r="E74">
            <v>0</v>
          </cell>
          <cell r="F74">
            <v>2.6</v>
          </cell>
        </row>
        <row r="75">
          <cell r="A75" t="str">
            <v>03031</v>
          </cell>
          <cell r="B75" t="str">
            <v>Selante para junta de dilatação tipo poliuretano-mastique</v>
          </cell>
          <cell r="C75" t="str">
            <v>m</v>
          </cell>
          <cell r="D75">
            <v>3.25</v>
          </cell>
          <cell r="E75">
            <v>0</v>
          </cell>
          <cell r="F75">
            <v>3.25</v>
          </cell>
        </row>
        <row r="76">
          <cell r="A76" t="str">
            <v>03032</v>
          </cell>
          <cell r="B76" t="str">
            <v>Cura do concreto incluíndo lona plástica e manutenção da umidade (mínimo 3 dias) para quadra</v>
          </cell>
          <cell r="C76" t="str">
            <v>m2</v>
          </cell>
          <cell r="D76">
            <v>0.57</v>
          </cell>
          <cell r="E76">
            <v>0.1</v>
          </cell>
          <cell r="F76">
            <v>0.67</v>
          </cell>
        </row>
        <row r="77">
          <cell r="A77" t="str">
            <v>03033</v>
          </cell>
          <cell r="B77" t="str">
            <v>Concreto estrutural    15MPa incluíndo Aço (60 kg/m3) </v>
          </cell>
          <cell r="C77" t="str">
            <v>m3</v>
          </cell>
          <cell r="D77">
            <v>238.96</v>
          </cell>
          <cell r="E77">
            <v>87.18</v>
          </cell>
          <cell r="F77">
            <v>326.14</v>
          </cell>
        </row>
        <row r="78">
          <cell r="A78" t="str">
            <v>04000</v>
          </cell>
          <cell r="B78" t="str">
            <v>ALVENARIA E REVESTIMENTO</v>
          </cell>
          <cell r="C78" t="str">
            <v>m2</v>
          </cell>
          <cell r="D78">
            <v>0</v>
          </cell>
          <cell r="E78">
            <v>0</v>
          </cell>
          <cell r="F78">
            <v>0</v>
          </cell>
        </row>
        <row r="79">
          <cell r="A79" t="str">
            <v>04001</v>
          </cell>
          <cell r="B79" t="str">
            <v>Alvenaria de tijolos 6FP (15)</v>
          </cell>
          <cell r="C79" t="str">
            <v>m2</v>
          </cell>
          <cell r="D79">
            <v>4.23</v>
          </cell>
          <cell r="E79">
            <v>6.42</v>
          </cell>
          <cell r="F79">
            <v>10.65</v>
          </cell>
        </row>
        <row r="80">
          <cell r="A80" t="str">
            <v>04002</v>
          </cell>
          <cell r="B80" t="str">
            <v>Alvenaria de tijolos 6FP (20)</v>
          </cell>
          <cell r="C80" t="str">
            <v>m2</v>
          </cell>
          <cell r="D80">
            <v>8.25</v>
          </cell>
          <cell r="E80">
            <v>7.7</v>
          </cell>
          <cell r="F80">
            <v>15.95</v>
          </cell>
        </row>
        <row r="81">
          <cell r="A81" t="str">
            <v>04003</v>
          </cell>
          <cell r="B81" t="str">
            <v>Alvenaria de tijolos maciços (S)</v>
          </cell>
          <cell r="C81" t="str">
            <v>m2</v>
          </cell>
          <cell r="D81">
            <v>11.58</v>
          </cell>
          <cell r="E81">
            <v>8.56</v>
          </cell>
          <cell r="F81">
            <v>20.14</v>
          </cell>
        </row>
        <row r="82">
          <cell r="A82" t="str">
            <v>04004</v>
          </cell>
          <cell r="B82" t="str">
            <v>Alvenaria de tijolos maciços (D)</v>
          </cell>
          <cell r="C82" t="str">
            <v>m2</v>
          </cell>
          <cell r="D82">
            <v>23.16</v>
          </cell>
          <cell r="E82">
            <v>14.55</v>
          </cell>
          <cell r="F82">
            <v>37.71</v>
          </cell>
        </row>
        <row r="83">
          <cell r="A83" t="str">
            <v>04005</v>
          </cell>
          <cell r="B83" t="str">
            <v>Chapisco  1:4</v>
          </cell>
          <cell r="C83" t="str">
            <v>m2</v>
          </cell>
          <cell r="D83">
            <v>0.76</v>
          </cell>
          <cell r="E83">
            <v>1.02</v>
          </cell>
          <cell r="F83">
            <v>1.78</v>
          </cell>
        </row>
        <row r="84">
          <cell r="A84" t="str">
            <v>04006</v>
          </cell>
          <cell r="B84" t="str">
            <v>Reboco  massa única 1:2:8</v>
          </cell>
          <cell r="C84" t="str">
            <v>m2</v>
          </cell>
          <cell r="D84">
            <v>1.14</v>
          </cell>
          <cell r="E84">
            <v>5.35</v>
          </cell>
          <cell r="F84">
            <v>6.49</v>
          </cell>
        </row>
        <row r="85">
          <cell r="A85" t="str">
            <v>04007</v>
          </cell>
          <cell r="B85" t="str">
            <v>Azulejo 20x20 extra (argamassa colante)</v>
          </cell>
          <cell r="C85" t="str">
            <v>m2</v>
          </cell>
          <cell r="D85">
            <v>11.28</v>
          </cell>
          <cell r="E85">
            <v>5.35</v>
          </cell>
          <cell r="F85">
            <v>16.63</v>
          </cell>
        </row>
        <row r="86">
          <cell r="A86" t="str">
            <v>04008</v>
          </cell>
          <cell r="B86" t="str">
            <v>Elemento vazado cimento 40x40x7</v>
          </cell>
          <cell r="C86" t="str">
            <v>m2</v>
          </cell>
          <cell r="D86">
            <v>7.65</v>
          </cell>
          <cell r="E86">
            <v>5.35</v>
          </cell>
          <cell r="F86">
            <v>13</v>
          </cell>
        </row>
        <row r="87">
          <cell r="A87" t="str">
            <v>04009</v>
          </cell>
          <cell r="B87" t="str">
            <v>Elemento vazado cimento 24x24x10</v>
          </cell>
          <cell r="C87" t="str">
            <v>m2</v>
          </cell>
          <cell r="D87">
            <v>17.66</v>
          </cell>
          <cell r="E87">
            <v>9.63</v>
          </cell>
          <cell r="F87">
            <v>27.29</v>
          </cell>
        </row>
        <row r="88">
          <cell r="A88" t="str">
            <v>04010</v>
          </cell>
          <cell r="B88" t="str">
            <v>Elemento vazado cerâmica</v>
          </cell>
          <cell r="C88" t="str">
            <v>m2</v>
          </cell>
          <cell r="D88">
            <v>4.35</v>
          </cell>
          <cell r="E88">
            <v>9.63</v>
          </cell>
          <cell r="F88">
            <v>13.98</v>
          </cell>
        </row>
        <row r="89">
          <cell r="A89" t="str">
            <v>04011</v>
          </cell>
          <cell r="B89" t="str">
            <v>Chapa lisa fibrocimento 6mm</v>
          </cell>
          <cell r="C89" t="str">
            <v>m2</v>
          </cell>
          <cell r="D89">
            <v>25.33</v>
          </cell>
          <cell r="E89">
            <v>5.77</v>
          </cell>
          <cell r="F89">
            <v>31.1</v>
          </cell>
        </row>
        <row r="90">
          <cell r="A90" t="str">
            <v>04012</v>
          </cell>
          <cell r="B90" t="str">
            <v>Divisória  em argamassa armada 5cm</v>
          </cell>
          <cell r="C90" t="str">
            <v>m2</v>
          </cell>
          <cell r="D90">
            <v>29.78</v>
          </cell>
          <cell r="E90">
            <v>9.07</v>
          </cell>
          <cell r="F90">
            <v>38.85</v>
          </cell>
        </row>
        <row r="91">
          <cell r="A91" t="str">
            <v>04014</v>
          </cell>
          <cell r="B91" t="str">
            <v>Divisória tipo divilux</v>
          </cell>
          <cell r="C91" t="str">
            <v>m2</v>
          </cell>
          <cell r="D91">
            <v>25.4</v>
          </cell>
          <cell r="E91">
            <v>5.46</v>
          </cell>
          <cell r="F91">
            <v>30.86</v>
          </cell>
        </row>
        <row r="92">
          <cell r="A92" t="str">
            <v>04015</v>
          </cell>
          <cell r="B92" t="str">
            <v>Divisória tipo divilux com vidro</v>
          </cell>
          <cell r="C92" t="str">
            <v>m2</v>
          </cell>
          <cell r="D92">
            <v>29.92</v>
          </cell>
          <cell r="E92">
            <v>5.46</v>
          </cell>
          <cell r="F92">
            <v>35.38</v>
          </cell>
        </row>
        <row r="93">
          <cell r="A93" t="str">
            <v>04016</v>
          </cell>
          <cell r="B93" t="str">
            <v>Reboco  com argamassa pré-misturada</v>
          </cell>
          <cell r="C93" t="str">
            <v>m2</v>
          </cell>
          <cell r="D93">
            <v>1.53</v>
          </cell>
          <cell r="E93">
            <v>4.93</v>
          </cell>
          <cell r="F93">
            <v>6.46</v>
          </cell>
        </row>
        <row r="94">
          <cell r="A94" t="str">
            <v>04017</v>
          </cell>
          <cell r="B94" t="str">
            <v>Requadro de esquadrias</v>
          </cell>
          <cell r="C94" t="str">
            <v>m</v>
          </cell>
          <cell r="D94">
            <v>0.67</v>
          </cell>
          <cell r="E94">
            <v>1.71</v>
          </cell>
          <cell r="F94">
            <v>2.38</v>
          </cell>
        </row>
        <row r="95">
          <cell r="A95" t="str">
            <v>04018</v>
          </cell>
          <cell r="B95" t="str">
            <v>Verga de concreto 11x3cm</v>
          </cell>
          <cell r="C95" t="str">
            <v>m</v>
          </cell>
          <cell r="D95">
            <v>1.57</v>
          </cell>
          <cell r="E95">
            <v>5.35</v>
          </cell>
          <cell r="F95">
            <v>6.92</v>
          </cell>
        </row>
        <row r="96">
          <cell r="A96" t="str">
            <v>04019</v>
          </cell>
          <cell r="B96" t="str">
            <v>Chapa lisa compensado naval 15mm</v>
          </cell>
          <cell r="C96" t="str">
            <v>m2</v>
          </cell>
          <cell r="D96">
            <v>29.13</v>
          </cell>
          <cell r="E96">
            <v>5.35</v>
          </cell>
          <cell r="F96">
            <v>34.48</v>
          </cell>
        </row>
        <row r="97">
          <cell r="A97" t="str">
            <v>04020</v>
          </cell>
          <cell r="B97" t="str">
            <v>Chapisco  1:5</v>
          </cell>
          <cell r="C97" t="str">
            <v>m2</v>
          </cell>
          <cell r="D97">
            <v>0.59</v>
          </cell>
          <cell r="E97">
            <v>1.02</v>
          </cell>
          <cell r="F97">
            <v>1.61</v>
          </cell>
        </row>
        <row r="98">
          <cell r="A98" t="str">
            <v>04021</v>
          </cell>
          <cell r="B98" t="str">
            <v>Alvenaria de bloco de concreto 19x19x39 vedação</v>
          </cell>
          <cell r="C98" t="str">
            <v>m2</v>
          </cell>
          <cell r="D98">
            <v>18.46</v>
          </cell>
          <cell r="E98">
            <v>6.42</v>
          </cell>
          <cell r="F98">
            <v>24.88</v>
          </cell>
        </row>
        <row r="99">
          <cell r="A99" t="str">
            <v>04022</v>
          </cell>
          <cell r="B99" t="str">
            <v>Alvenaria de bloco de concreto 14x19x39 vedação</v>
          </cell>
          <cell r="C99" t="str">
            <v>m2</v>
          </cell>
          <cell r="D99">
            <v>13.38</v>
          </cell>
          <cell r="E99">
            <v>6.42</v>
          </cell>
          <cell r="F99">
            <v>19.8</v>
          </cell>
        </row>
        <row r="100">
          <cell r="A100" t="str">
            <v>04023</v>
          </cell>
          <cell r="B100" t="str">
            <v>Alvenaria de bloco de concreto 9x19x39 vedação</v>
          </cell>
          <cell r="C100" t="str">
            <v>m2</v>
          </cell>
          <cell r="D100">
            <v>10.08</v>
          </cell>
          <cell r="E100">
            <v>5.35</v>
          </cell>
          <cell r="F100">
            <v>15.43</v>
          </cell>
        </row>
        <row r="101">
          <cell r="A101" t="str">
            <v>04024</v>
          </cell>
          <cell r="B101" t="str">
            <v>Alvenaria de bloco de concreto 9x19x39 estrutural</v>
          </cell>
          <cell r="C101" t="str">
            <v>m2</v>
          </cell>
          <cell r="D101">
            <v>21.84</v>
          </cell>
          <cell r="E101">
            <v>6.42</v>
          </cell>
          <cell r="F101">
            <v>28.26</v>
          </cell>
        </row>
        <row r="102">
          <cell r="A102" t="str">
            <v>04025</v>
          </cell>
          <cell r="B102" t="str">
            <v>Alvenaria de bloco de concreto 9x19x39 estrutural</v>
          </cell>
          <cell r="C102" t="str">
            <v>m2</v>
          </cell>
          <cell r="D102">
            <v>14.91</v>
          </cell>
          <cell r="E102">
            <v>6.42</v>
          </cell>
          <cell r="F102">
            <v>21.33</v>
          </cell>
        </row>
        <row r="103">
          <cell r="A103" t="str">
            <v>04026</v>
          </cell>
          <cell r="B103" t="str">
            <v>Alvenaria de tijolos 6FP (15) assentado com argamassa pré-fabricada</v>
          </cell>
          <cell r="C103" t="str">
            <v>m2</v>
          </cell>
          <cell r="D103">
            <v>5.04</v>
          </cell>
          <cell r="E103">
            <v>6.42</v>
          </cell>
          <cell r="F103">
            <v>11.46</v>
          </cell>
        </row>
        <row r="104">
          <cell r="A104" t="str">
            <v>04027</v>
          </cell>
          <cell r="B104" t="str">
            <v>Alvenaria Maciços parede simples assentado com argamassa pré-fabricada</v>
          </cell>
          <cell r="C104" t="str">
            <v>m2</v>
          </cell>
          <cell r="D104">
            <v>11.45</v>
          </cell>
          <cell r="E104">
            <v>8.56</v>
          </cell>
          <cell r="F104">
            <v>20.01</v>
          </cell>
        </row>
        <row r="105">
          <cell r="A105" t="str">
            <v>04028</v>
          </cell>
          <cell r="B105" t="str">
            <v>Alvenaria Maciços parede dupla assentado com argamassa pré-fabricada</v>
          </cell>
          <cell r="C105" t="str">
            <v>m2</v>
          </cell>
          <cell r="D105">
            <v>22.85</v>
          </cell>
          <cell r="E105">
            <v>14.55</v>
          </cell>
          <cell r="F105">
            <v>37.4</v>
          </cell>
        </row>
        <row r="106">
          <cell r="A106" t="str">
            <v>04029</v>
          </cell>
          <cell r="B106" t="str">
            <v>Alvenaria Maciços tipo branco  parede simples assentado com argamassa pré-fabricada</v>
          </cell>
          <cell r="C106" t="str">
            <v>m2</v>
          </cell>
          <cell r="D106">
            <v>20.15</v>
          </cell>
          <cell r="E106">
            <v>17.11</v>
          </cell>
          <cell r="F106">
            <v>37.26</v>
          </cell>
        </row>
        <row r="107">
          <cell r="A107" t="str">
            <v>05000</v>
          </cell>
          <cell r="B107" t="str">
            <v>REVESTIMENTO DE PISO</v>
          </cell>
          <cell r="C107" t="str">
            <v>m2</v>
          </cell>
          <cell r="D107">
            <v>0</v>
          </cell>
          <cell r="E107">
            <v>0</v>
          </cell>
          <cell r="F107">
            <v>0</v>
          </cell>
        </row>
        <row r="108">
          <cell r="A108" t="str">
            <v>05001</v>
          </cell>
          <cell r="B108" t="str">
            <v>Contrapiso simples 5cm</v>
          </cell>
          <cell r="C108" t="str">
            <v>m2</v>
          </cell>
          <cell r="D108">
            <v>6.65</v>
          </cell>
          <cell r="E108">
            <v>3.08</v>
          </cell>
          <cell r="F108">
            <v>9.73</v>
          </cell>
        </row>
        <row r="109">
          <cell r="A109" t="str">
            <v>05003</v>
          </cell>
          <cell r="B109" t="str">
            <v>Contrapiso concreto armado 10cm</v>
          </cell>
          <cell r="C109" t="str">
            <v>m2</v>
          </cell>
          <cell r="D109">
            <v>15.89</v>
          </cell>
          <cell r="E109">
            <v>7.13</v>
          </cell>
          <cell r="F109">
            <v>23.02</v>
          </cell>
        </row>
        <row r="110">
          <cell r="A110" t="str">
            <v>05004</v>
          </cell>
          <cell r="B110" t="str">
            <v>Cimentado base 3cm traço 1:4</v>
          </cell>
          <cell r="C110" t="str">
            <v>m2</v>
          </cell>
          <cell r="D110">
            <v>3.25</v>
          </cell>
          <cell r="E110">
            <v>3</v>
          </cell>
          <cell r="F110">
            <v>6.25</v>
          </cell>
        </row>
        <row r="111">
          <cell r="A111" t="str">
            <v>05005</v>
          </cell>
          <cell r="B111" t="str">
            <v>Piso cerâmico extra 30x30 PEI-4 assentado na massa 1:4</v>
          </cell>
          <cell r="C111" t="str">
            <v>m2</v>
          </cell>
          <cell r="D111">
            <v>14.65</v>
          </cell>
          <cell r="E111">
            <v>6.65</v>
          </cell>
          <cell r="F111">
            <v>21.3</v>
          </cell>
        </row>
        <row r="112">
          <cell r="A112" t="str">
            <v>05006</v>
          </cell>
          <cell r="B112" t="str">
            <v>Piso cerâmico extra 30x30 PEI-4 assentado na argamassa colante </v>
          </cell>
          <cell r="C112" t="str">
            <v>m2</v>
          </cell>
          <cell r="D112">
            <v>12.18</v>
          </cell>
          <cell r="E112">
            <v>4.5</v>
          </cell>
          <cell r="F112">
            <v>16.68</v>
          </cell>
        </row>
        <row r="113">
          <cell r="A113" t="str">
            <v>05007</v>
          </cell>
          <cell r="B113" t="str">
            <v>Rodapé cerâmico 7cm</v>
          </cell>
          <cell r="C113" t="str">
            <v>m</v>
          </cell>
          <cell r="D113">
            <v>1.15</v>
          </cell>
          <cell r="E113">
            <v>0.86</v>
          </cell>
          <cell r="F113">
            <v>2.01</v>
          </cell>
        </row>
        <row r="114">
          <cell r="A114" t="str">
            <v>05008</v>
          </cell>
          <cell r="B114" t="str">
            <v>Rodapé de madeira  7cm</v>
          </cell>
          <cell r="C114" t="str">
            <v>m</v>
          </cell>
          <cell r="D114">
            <v>2.35</v>
          </cell>
          <cell r="E114">
            <v>0.69</v>
          </cell>
          <cell r="F114">
            <v>3.04</v>
          </cell>
        </row>
        <row r="115">
          <cell r="A115" t="str">
            <v>05009</v>
          </cell>
          <cell r="B115" t="str">
            <v>Piso vinílico 30x30 2mm</v>
          </cell>
          <cell r="C115" t="str">
            <v>m2</v>
          </cell>
          <cell r="D115">
            <v>14.28</v>
          </cell>
          <cell r="E115">
            <v>5.2</v>
          </cell>
          <cell r="F115">
            <v>19.48</v>
          </cell>
        </row>
        <row r="116">
          <cell r="A116" t="str">
            <v>05010</v>
          </cell>
          <cell r="B116" t="str">
            <v>Piso borracha pastilhada preto</v>
          </cell>
          <cell r="C116" t="str">
            <v>m2</v>
          </cell>
          <cell r="D116">
            <v>16.41</v>
          </cell>
          <cell r="E116">
            <v>5.2</v>
          </cell>
          <cell r="F116">
            <v>21.61</v>
          </cell>
        </row>
        <row r="117">
          <cell r="A117" t="str">
            <v>05011</v>
          </cell>
          <cell r="B117" t="str">
            <v>Piso borracha pastilhada colorido</v>
          </cell>
          <cell r="C117" t="str">
            <v>m2</v>
          </cell>
          <cell r="D117">
            <v>26.35</v>
          </cell>
          <cell r="E117">
            <v>5.2</v>
          </cell>
          <cell r="F117">
            <v>31.55</v>
          </cell>
        </row>
        <row r="118">
          <cell r="A118" t="str">
            <v>05012</v>
          </cell>
          <cell r="B118" t="str">
            <v>Rodapé vinílico</v>
          </cell>
          <cell r="C118" t="str">
            <v>m</v>
          </cell>
          <cell r="D118">
            <v>2.32</v>
          </cell>
          <cell r="E118">
            <v>1.04</v>
          </cell>
          <cell r="F118">
            <v>3.36</v>
          </cell>
        </row>
        <row r="119">
          <cell r="A119" t="str">
            <v>05013</v>
          </cell>
          <cell r="B119" t="str">
            <v>Argamassa no traço 1:4</v>
          </cell>
          <cell r="C119" t="str">
            <v>m3</v>
          </cell>
          <cell r="D119">
            <v>108.23</v>
          </cell>
          <cell r="E119">
            <v>23.01</v>
          </cell>
          <cell r="F119">
            <v>131.24</v>
          </cell>
        </row>
        <row r="120">
          <cell r="A120" t="str">
            <v>05014</v>
          </cell>
          <cell r="B120" t="str">
            <v>Argamassa no traço 1:3</v>
          </cell>
          <cell r="C120" t="str">
            <v>m3</v>
          </cell>
          <cell r="D120">
            <v>137.85</v>
          </cell>
          <cell r="E120">
            <v>29.98</v>
          </cell>
          <cell r="F120">
            <v>167.83</v>
          </cell>
        </row>
        <row r="121">
          <cell r="A121" t="str">
            <v>05015</v>
          </cell>
          <cell r="B121" t="str">
            <v>Piso em concreto simples fck 15MPa e=10cm</v>
          </cell>
          <cell r="C121" t="str">
            <v>m2</v>
          </cell>
          <cell r="D121">
            <v>13.65</v>
          </cell>
          <cell r="E121">
            <v>4.34</v>
          </cell>
          <cell r="F121">
            <v>17.99</v>
          </cell>
        </row>
        <row r="122">
          <cell r="A122" t="str">
            <v>06000</v>
          </cell>
          <cell r="B122" t="str">
            <v>COBERTURA</v>
          </cell>
          <cell r="C122" t="str">
            <v>m2</v>
          </cell>
          <cell r="D122">
            <v>0</v>
          </cell>
          <cell r="E122">
            <v>0</v>
          </cell>
          <cell r="F122">
            <v>0</v>
          </cell>
        </row>
        <row r="123">
          <cell r="A123" t="str">
            <v>06001</v>
          </cell>
          <cell r="B123" t="str">
            <v>Estrutura madeira p/ telha cerâmica</v>
          </cell>
          <cell r="C123" t="str">
            <v>m2</v>
          </cell>
          <cell r="D123">
            <v>16.55</v>
          </cell>
          <cell r="E123">
            <v>10.69</v>
          </cell>
          <cell r="F123">
            <v>27.24</v>
          </cell>
        </row>
        <row r="124">
          <cell r="A124" t="str">
            <v>06002</v>
          </cell>
          <cell r="B124" t="str">
            <v>Estrutura madeira  telha fibrocimento</v>
          </cell>
          <cell r="C124" t="str">
            <v>m2</v>
          </cell>
          <cell r="D124">
            <v>11.35</v>
          </cell>
          <cell r="E124">
            <v>8.56</v>
          </cell>
          <cell r="F124">
            <v>19.91</v>
          </cell>
        </row>
        <row r="125">
          <cell r="A125" t="str">
            <v>06003</v>
          </cell>
          <cell r="B125" t="str">
            <v>Estrutura madeira ancorada laje para telha fibrocimento</v>
          </cell>
          <cell r="C125" t="str">
            <v>m2</v>
          </cell>
          <cell r="D125">
            <v>6.8</v>
          </cell>
          <cell r="E125">
            <v>6.42</v>
          </cell>
          <cell r="F125">
            <v>13.22</v>
          </cell>
        </row>
        <row r="126">
          <cell r="A126" t="str">
            <v>06004</v>
          </cell>
          <cell r="B126" t="str">
            <v>Cobertura com telha francesa</v>
          </cell>
          <cell r="C126" t="str">
            <v>m2</v>
          </cell>
          <cell r="D126">
            <v>5.53</v>
          </cell>
          <cell r="E126">
            <v>5.35</v>
          </cell>
          <cell r="F126">
            <v>10.88</v>
          </cell>
        </row>
        <row r="127">
          <cell r="A127" t="str">
            <v>06005</v>
          </cell>
          <cell r="B127" t="str">
            <v>Cobertura telha fibrocimento 6mm</v>
          </cell>
          <cell r="C127" t="str">
            <v>m2</v>
          </cell>
          <cell r="D127">
            <v>7.82</v>
          </cell>
          <cell r="E127">
            <v>2.35</v>
          </cell>
          <cell r="F127">
            <v>10.17</v>
          </cell>
        </row>
        <row r="128">
          <cell r="A128" t="str">
            <v>06006</v>
          </cell>
          <cell r="B128" t="str">
            <v>Calha alumínio corte 60</v>
          </cell>
          <cell r="C128" t="str">
            <v>m</v>
          </cell>
          <cell r="D128">
            <v>10.65</v>
          </cell>
          <cell r="E128">
            <v>1.49</v>
          </cell>
          <cell r="F128">
            <v>12.14</v>
          </cell>
        </row>
        <row r="129">
          <cell r="A129" t="str">
            <v>06007</v>
          </cell>
          <cell r="B129" t="str">
            <v>Rufo de cimento 10x25</v>
          </cell>
          <cell r="C129" t="str">
            <v>m</v>
          </cell>
          <cell r="D129">
            <v>6.51</v>
          </cell>
          <cell r="E129">
            <v>6.64</v>
          </cell>
          <cell r="F129">
            <v>13.15</v>
          </cell>
        </row>
        <row r="130">
          <cell r="A130" t="str">
            <v>06008</v>
          </cell>
          <cell r="B130" t="str">
            <v>Forro de madeira de lei</v>
          </cell>
          <cell r="C130" t="str">
            <v>m2</v>
          </cell>
          <cell r="D130">
            <v>13.3</v>
          </cell>
          <cell r="E130">
            <v>8.56</v>
          </cell>
          <cell r="F130">
            <v>21.86</v>
          </cell>
        </row>
        <row r="131">
          <cell r="A131" t="str">
            <v>06009</v>
          </cell>
          <cell r="B131" t="str">
            <v>Forro de PVC 20cm</v>
          </cell>
          <cell r="C131" t="str">
            <v>m2</v>
          </cell>
          <cell r="D131">
            <v>19.82</v>
          </cell>
          <cell r="E131">
            <v>5.36</v>
          </cell>
          <cell r="F131">
            <v>25.18</v>
          </cell>
        </row>
        <row r="132">
          <cell r="A132" t="str">
            <v>06010</v>
          </cell>
          <cell r="B132" t="str">
            <v>Calha pluvial de alumínio incluindo condutor</v>
          </cell>
          <cell r="C132" t="str">
            <v>m</v>
          </cell>
          <cell r="D132">
            <v>19.84</v>
          </cell>
          <cell r="E132">
            <v>6.61</v>
          </cell>
          <cell r="F132">
            <v>26.45</v>
          </cell>
        </row>
        <row r="133">
          <cell r="A133" t="str">
            <v>06011</v>
          </cell>
          <cell r="B133" t="str">
            <v>Cobertura com telha PLAN</v>
          </cell>
          <cell r="C133" t="str">
            <v>m2</v>
          </cell>
          <cell r="D133">
            <v>6.29</v>
          </cell>
          <cell r="E133">
            <v>4.28</v>
          </cell>
          <cell r="F133">
            <v>10.57</v>
          </cell>
        </row>
        <row r="134">
          <cell r="A134" t="str">
            <v>06012</v>
          </cell>
          <cell r="B134" t="str">
            <v>Cumeeira para telha francesa</v>
          </cell>
          <cell r="C134" t="str">
            <v>m</v>
          </cell>
          <cell r="D134">
            <v>1.95</v>
          </cell>
          <cell r="E134">
            <v>5.35</v>
          </cell>
          <cell r="F134">
            <v>7.3</v>
          </cell>
        </row>
        <row r="135">
          <cell r="A135" t="str">
            <v>06013</v>
          </cell>
          <cell r="B135" t="str">
            <v>Cobertura fibrocimento 4mm</v>
          </cell>
          <cell r="C135" t="str">
            <v>m2</v>
          </cell>
          <cell r="D135">
            <v>4.36</v>
          </cell>
          <cell r="E135">
            <v>1.6</v>
          </cell>
          <cell r="F135">
            <v>5.96</v>
          </cell>
        </row>
        <row r="136">
          <cell r="A136" t="str">
            <v>06014</v>
          </cell>
          <cell r="B136" t="str">
            <v>Cobertura fibrocimento Kalheta</v>
          </cell>
          <cell r="C136" t="str">
            <v>m2</v>
          </cell>
          <cell r="D136">
            <v>21.4</v>
          </cell>
          <cell r="E136">
            <v>3.4</v>
          </cell>
          <cell r="F136">
            <v>24.8</v>
          </cell>
        </row>
        <row r="137">
          <cell r="A137" t="str">
            <v>06015</v>
          </cell>
          <cell r="B137" t="str">
            <v>Cobertura fibrocimento Kalhetão</v>
          </cell>
          <cell r="C137" t="str">
            <v>m2</v>
          </cell>
          <cell r="D137">
            <v>25.26</v>
          </cell>
          <cell r="E137">
            <v>4.15</v>
          </cell>
          <cell r="F137">
            <v>29.41</v>
          </cell>
        </row>
        <row r="138">
          <cell r="A138" t="str">
            <v>06016</v>
          </cell>
          <cell r="B138" t="str">
            <v>Cobertura com telha ondulada/trapezoidal de alumínio 0,6mm </v>
          </cell>
          <cell r="C138" t="str">
            <v>m2</v>
          </cell>
          <cell r="D138">
            <v>16.73</v>
          </cell>
          <cell r="E138">
            <v>4.15</v>
          </cell>
          <cell r="F138">
            <v>20.88</v>
          </cell>
        </row>
        <row r="139">
          <cell r="A139" t="str">
            <v>06017</v>
          </cell>
          <cell r="B139" t="str">
            <v>Cobertura com telha de aço zincado trapezoidal  0,5mm </v>
          </cell>
          <cell r="C139" t="str">
            <v>m2</v>
          </cell>
          <cell r="D139">
            <v>11.8</v>
          </cell>
          <cell r="E139">
            <v>4.15</v>
          </cell>
          <cell r="F139">
            <v>15.95</v>
          </cell>
        </row>
        <row r="140">
          <cell r="A140" t="str">
            <v>06018</v>
          </cell>
          <cell r="B140" t="str">
            <v>Cumeeira para telha de alumínio</v>
          </cell>
          <cell r="C140" t="str">
            <v>m</v>
          </cell>
          <cell r="D140">
            <v>18.88</v>
          </cell>
          <cell r="E140">
            <v>2.14</v>
          </cell>
          <cell r="F140">
            <v>21.02</v>
          </cell>
        </row>
        <row r="141">
          <cell r="A141" t="str">
            <v>06019</v>
          </cell>
          <cell r="B141" t="str">
            <v>Cumeeira para telha de barro</v>
          </cell>
          <cell r="C141" t="str">
            <v>m</v>
          </cell>
          <cell r="D141">
            <v>2.56</v>
          </cell>
          <cell r="E141">
            <v>2.98</v>
          </cell>
          <cell r="F141">
            <v>5.54</v>
          </cell>
        </row>
        <row r="142">
          <cell r="A142" t="str">
            <v>06020</v>
          </cell>
          <cell r="B142" t="str">
            <v>Cumeeira para telha fibrocimento 6mm</v>
          </cell>
          <cell r="C142" t="str">
            <v>m</v>
          </cell>
          <cell r="D142">
            <v>21.21</v>
          </cell>
          <cell r="E142">
            <v>1.6</v>
          </cell>
          <cell r="F142">
            <v>22.81</v>
          </cell>
        </row>
        <row r="143">
          <cell r="A143" t="str">
            <v>06021</v>
          </cell>
          <cell r="B143" t="str">
            <v>Cumeeira para telha fibrocimento Kalheta</v>
          </cell>
          <cell r="C143" t="str">
            <v>m</v>
          </cell>
          <cell r="D143">
            <v>18.24</v>
          </cell>
          <cell r="E143">
            <v>2.14</v>
          </cell>
          <cell r="F143">
            <v>20.38</v>
          </cell>
        </row>
        <row r="144">
          <cell r="A144" t="str">
            <v>06022</v>
          </cell>
          <cell r="B144" t="str">
            <v>Cumeeira para telha fibrocimento Kalhetão</v>
          </cell>
          <cell r="C144" t="str">
            <v>m</v>
          </cell>
          <cell r="D144">
            <v>18.24</v>
          </cell>
          <cell r="E144">
            <v>2.14</v>
          </cell>
          <cell r="F144">
            <v>20.38</v>
          </cell>
        </row>
        <row r="145">
          <cell r="A145" t="str">
            <v>06023</v>
          </cell>
          <cell r="B145" t="str">
            <v>Cobertura transparente  6mm</v>
          </cell>
          <cell r="C145" t="str">
            <v>m2</v>
          </cell>
          <cell r="D145">
            <v>13.71</v>
          </cell>
          <cell r="E145">
            <v>2.35</v>
          </cell>
          <cell r="F145">
            <v>16.06</v>
          </cell>
        </row>
        <row r="146">
          <cell r="A146" t="str">
            <v>06024</v>
          </cell>
          <cell r="B146" t="str">
            <v>Espigão de abas planas fibrocimento 6mm</v>
          </cell>
          <cell r="C146" t="str">
            <v>m</v>
          </cell>
          <cell r="D146">
            <v>12.58</v>
          </cell>
          <cell r="E146">
            <v>1.6</v>
          </cell>
          <cell r="F146">
            <v>14.18</v>
          </cell>
        </row>
        <row r="147">
          <cell r="A147" t="str">
            <v>06025</v>
          </cell>
          <cell r="B147" t="str">
            <v>Condutor Pluvial de PVC 88mm</v>
          </cell>
          <cell r="C147" t="str">
            <v>m</v>
          </cell>
          <cell r="D147">
            <v>8.1</v>
          </cell>
          <cell r="E147">
            <v>1.98</v>
          </cell>
          <cell r="F147">
            <v>10.08</v>
          </cell>
        </row>
        <row r="148">
          <cell r="A148" t="str">
            <v>06026</v>
          </cell>
          <cell r="B148" t="str">
            <v>Estrutura madeira p/ telha cerâmica sem laje de apoio</v>
          </cell>
          <cell r="C148" t="str">
            <v>m</v>
          </cell>
          <cell r="D148">
            <v>13.32</v>
          </cell>
          <cell r="E148">
            <v>10.69</v>
          </cell>
          <cell r="F148">
            <v>24.01</v>
          </cell>
        </row>
        <row r="149">
          <cell r="A149" t="str">
            <v>06027</v>
          </cell>
          <cell r="B149" t="str">
            <v>Estrutura madeira p/ telha cerâmica com laje de apoio</v>
          </cell>
          <cell r="C149" t="str">
            <v>m</v>
          </cell>
          <cell r="D149">
            <v>11.49</v>
          </cell>
          <cell r="E149">
            <v>9.63</v>
          </cell>
          <cell r="F149">
            <v>21.12</v>
          </cell>
        </row>
        <row r="150">
          <cell r="A150" t="str">
            <v>06028</v>
          </cell>
          <cell r="B150" t="str">
            <v>Calha pluvial em PVC 125mm incluindo condutor 88mm</v>
          </cell>
          <cell r="C150" t="str">
            <v>m</v>
          </cell>
          <cell r="D150">
            <v>15.71</v>
          </cell>
          <cell r="E150">
            <v>6.61</v>
          </cell>
          <cell r="F150">
            <v>22.32</v>
          </cell>
        </row>
        <row r="151">
          <cell r="A151" t="str">
            <v>06029</v>
          </cell>
          <cell r="B151" t="str">
            <v>Calha pluvial em PVC 125mm</v>
          </cell>
          <cell r="C151" t="str">
            <v>m</v>
          </cell>
          <cell r="D151">
            <v>12.34</v>
          </cell>
          <cell r="E151">
            <v>4.63</v>
          </cell>
          <cell r="F151">
            <v>16.97</v>
          </cell>
        </row>
        <row r="152">
          <cell r="A152" t="str">
            <v>06030</v>
          </cell>
          <cell r="B152" t="str">
            <v>Calha pluvial em alumínio</v>
          </cell>
          <cell r="C152" t="str">
            <v>m</v>
          </cell>
          <cell r="D152">
            <v>15.55</v>
          </cell>
          <cell r="E152">
            <v>4.63</v>
          </cell>
          <cell r="F152">
            <v>20.18</v>
          </cell>
        </row>
        <row r="153">
          <cell r="A153" t="str">
            <v>06031</v>
          </cell>
          <cell r="B153" t="str">
            <v>Condutor pluvial em alumínio</v>
          </cell>
          <cell r="C153" t="str">
            <v>m</v>
          </cell>
          <cell r="D153">
            <v>9.36</v>
          </cell>
          <cell r="E153">
            <v>1.98</v>
          </cell>
          <cell r="F153">
            <v>11.34</v>
          </cell>
        </row>
        <row r="154">
          <cell r="A154" t="str">
            <v>06032</v>
          </cell>
          <cell r="B154" t="str">
            <v>Condutor pluvial em PVC 100mm</v>
          </cell>
          <cell r="C154" t="str">
            <v>m</v>
          </cell>
          <cell r="D154">
            <v>5.12</v>
          </cell>
          <cell r="E154">
            <v>1.98</v>
          </cell>
          <cell r="F154">
            <v>7.1</v>
          </cell>
        </row>
        <row r="155">
          <cell r="A155" t="str">
            <v>07000</v>
          </cell>
          <cell r="B155" t="str">
            <v>ESQUADRIAS </v>
          </cell>
          <cell r="C155" t="str">
            <v>un</v>
          </cell>
          <cell r="D155">
            <v>0</v>
          </cell>
          <cell r="E155">
            <v>0</v>
          </cell>
          <cell r="F155">
            <v>0</v>
          </cell>
        </row>
        <row r="156">
          <cell r="A156" t="str">
            <v>07001</v>
          </cell>
          <cell r="B156" t="str">
            <v>Porta interna 60x210   c/ ferragens s/forra </v>
          </cell>
          <cell r="C156" t="str">
            <v>un</v>
          </cell>
          <cell r="D156">
            <v>77.27</v>
          </cell>
          <cell r="E156">
            <v>21.39</v>
          </cell>
          <cell r="F156">
            <v>98.66</v>
          </cell>
        </row>
        <row r="157">
          <cell r="A157" t="str">
            <v>07002</v>
          </cell>
          <cell r="B157" t="str">
            <v>Porta interna 70x210 c/ ferrgens s/forra</v>
          </cell>
          <cell r="C157" t="str">
            <v>un</v>
          </cell>
          <cell r="D157">
            <v>83.93</v>
          </cell>
          <cell r="E157">
            <v>21.39</v>
          </cell>
          <cell r="F157">
            <v>105.32</v>
          </cell>
        </row>
        <row r="158">
          <cell r="A158" t="str">
            <v>07003</v>
          </cell>
          <cell r="B158" t="str">
            <v>Porta interna 80x210  c/ ferragens  s/forra</v>
          </cell>
          <cell r="C158" t="str">
            <v>un</v>
          </cell>
          <cell r="D158">
            <v>87.99</v>
          </cell>
          <cell r="E158">
            <v>21.39</v>
          </cell>
          <cell r="F158">
            <v>109.38</v>
          </cell>
        </row>
        <row r="159">
          <cell r="A159" t="str">
            <v>07004</v>
          </cell>
          <cell r="B159" t="str">
            <v>Porta interna 90x210  c/ ferragens s/forra</v>
          </cell>
          <cell r="C159" t="str">
            <v>un</v>
          </cell>
          <cell r="D159">
            <v>94.65</v>
          </cell>
          <cell r="E159">
            <v>21.39</v>
          </cell>
          <cell r="F159">
            <v>116.04</v>
          </cell>
        </row>
        <row r="160">
          <cell r="A160" t="str">
            <v>07005</v>
          </cell>
          <cell r="B160" t="str">
            <v>Porta interna 100x210  c/ ferragens s/forra</v>
          </cell>
          <cell r="C160" t="str">
            <v>un</v>
          </cell>
          <cell r="D160">
            <v>97.41</v>
          </cell>
          <cell r="E160">
            <v>21.39</v>
          </cell>
          <cell r="F160">
            <v>118.8</v>
          </cell>
        </row>
        <row r="161">
          <cell r="A161" t="str">
            <v>07006</v>
          </cell>
          <cell r="B161" t="str">
            <v>Porta externa 80x210   c/ ferragens s/forra</v>
          </cell>
          <cell r="C161" t="str">
            <v>un</v>
          </cell>
          <cell r="D161">
            <v>118.74</v>
          </cell>
          <cell r="E161">
            <v>21.39</v>
          </cell>
          <cell r="F161">
            <v>140.13</v>
          </cell>
        </row>
        <row r="162">
          <cell r="A162" t="str">
            <v>07007</v>
          </cell>
          <cell r="B162" t="str">
            <v>Porta externa 90x210  c/ ferragens s/forra</v>
          </cell>
          <cell r="C162" t="str">
            <v>un</v>
          </cell>
          <cell r="D162">
            <v>144.9</v>
          </cell>
          <cell r="E162">
            <v>21.39</v>
          </cell>
          <cell r="F162">
            <v>166.29</v>
          </cell>
        </row>
        <row r="163">
          <cell r="A163" t="str">
            <v>07008</v>
          </cell>
          <cell r="B163" t="str">
            <v>Porta externa 100x210   c/ ferragens s/forra</v>
          </cell>
          <cell r="C163" t="str">
            <v>un</v>
          </cell>
          <cell r="D163">
            <v>158.38</v>
          </cell>
          <cell r="E163">
            <v>21.39</v>
          </cell>
          <cell r="F163">
            <v>179.77</v>
          </cell>
        </row>
        <row r="164">
          <cell r="A164" t="str">
            <v>07009</v>
          </cell>
          <cell r="B164" t="str">
            <v>Contra marco de alumínio</v>
          </cell>
          <cell r="C164" t="str">
            <v>m</v>
          </cell>
          <cell r="D164">
            <v>2.83</v>
          </cell>
          <cell r="E164">
            <v>1.6</v>
          </cell>
          <cell r="F164">
            <v>4.43</v>
          </cell>
        </row>
        <row r="165">
          <cell r="A165" t="str">
            <v>07010</v>
          </cell>
          <cell r="B165" t="str">
            <v>Porta de alumínio tipo veneziana</v>
          </cell>
          <cell r="C165" t="str">
            <v>m2</v>
          </cell>
          <cell r="D165">
            <v>175.5</v>
          </cell>
          <cell r="E165">
            <v>0</v>
          </cell>
          <cell r="F165">
            <v>178.1</v>
          </cell>
        </row>
        <row r="166">
          <cell r="A166" t="str">
            <v>07011</v>
          </cell>
          <cell r="B166" t="str">
            <v>Porta de alumínio e vidro</v>
          </cell>
          <cell r="C166" t="str">
            <v>m2</v>
          </cell>
          <cell r="D166">
            <v>188.5</v>
          </cell>
          <cell r="E166">
            <v>0</v>
          </cell>
          <cell r="F166">
            <v>191.1</v>
          </cell>
        </row>
        <row r="167">
          <cell r="A167" t="str">
            <v>07012</v>
          </cell>
          <cell r="B167" t="str">
            <v>Janela de alumínio de correr</v>
          </cell>
          <cell r="C167" t="str">
            <v>m2</v>
          </cell>
          <cell r="D167">
            <v>117</v>
          </cell>
          <cell r="E167">
            <v>0</v>
          </cell>
          <cell r="F167">
            <v>119.6</v>
          </cell>
        </row>
        <row r="168">
          <cell r="A168" t="str">
            <v>07013</v>
          </cell>
          <cell r="B168" t="str">
            <v>Janela de alumínio basculante</v>
          </cell>
          <cell r="C168" t="str">
            <v>m2</v>
          </cell>
          <cell r="D168">
            <v>130</v>
          </cell>
          <cell r="E168">
            <v>0</v>
          </cell>
          <cell r="F168">
            <v>132.6</v>
          </cell>
        </row>
        <row r="169">
          <cell r="A169" t="str">
            <v>07014</v>
          </cell>
          <cell r="B169" t="str">
            <v>Janela de alumínio tipo maximar</v>
          </cell>
          <cell r="C169" t="str">
            <v>m2</v>
          </cell>
          <cell r="D169">
            <v>117</v>
          </cell>
          <cell r="E169">
            <v>0</v>
          </cell>
          <cell r="F169">
            <v>119.6</v>
          </cell>
        </row>
        <row r="170">
          <cell r="A170" t="str">
            <v>07015</v>
          </cell>
          <cell r="B170" t="str">
            <v>Janela de alumínio fixa</v>
          </cell>
          <cell r="C170" t="str">
            <v>m2</v>
          </cell>
          <cell r="D170">
            <v>104</v>
          </cell>
          <cell r="E170">
            <v>0</v>
          </cell>
          <cell r="F170">
            <v>106.6</v>
          </cell>
        </row>
        <row r="171">
          <cell r="A171" t="str">
            <v>07016</v>
          </cell>
          <cell r="B171" t="str">
            <v>Janelas de madeira  150x120</v>
          </cell>
          <cell r="C171" t="str">
            <v>un</v>
          </cell>
          <cell r="D171">
            <v>81.15</v>
          </cell>
          <cell r="E171">
            <v>35.33</v>
          </cell>
          <cell r="F171">
            <v>116.48</v>
          </cell>
        </row>
        <row r="172">
          <cell r="A172" t="str">
            <v>07017</v>
          </cell>
          <cell r="B172" t="str">
            <v>Grade de ferro zincada</v>
          </cell>
          <cell r="C172" t="str">
            <v>m2</v>
          </cell>
          <cell r="D172">
            <v>45.91</v>
          </cell>
          <cell r="E172">
            <v>5.57</v>
          </cell>
          <cell r="F172">
            <v>51.48</v>
          </cell>
        </row>
        <row r="173">
          <cell r="A173" t="str">
            <v>07018</v>
          </cell>
          <cell r="B173" t="str">
            <v>Vidro liso 3mm</v>
          </cell>
          <cell r="C173" t="str">
            <v>m2</v>
          </cell>
          <cell r="D173">
            <v>20.8</v>
          </cell>
          <cell r="E173">
            <v>3.9</v>
          </cell>
          <cell r="F173">
            <v>24.7</v>
          </cell>
        </row>
        <row r="174">
          <cell r="A174" t="str">
            <v>07019</v>
          </cell>
          <cell r="B174" t="str">
            <v>Vidro liso 4mm</v>
          </cell>
          <cell r="C174" t="str">
            <v>m2</v>
          </cell>
          <cell r="D174">
            <v>24.7</v>
          </cell>
          <cell r="E174">
            <v>3.9</v>
          </cell>
          <cell r="F174">
            <v>28.6</v>
          </cell>
        </row>
        <row r="175">
          <cell r="A175" t="str">
            <v>07020</v>
          </cell>
          <cell r="B175" t="str">
            <v>Forra para porta interna 60x210</v>
          </cell>
          <cell r="C175" t="str">
            <v>un</v>
          </cell>
          <cell r="D175">
            <v>20.01</v>
          </cell>
          <cell r="E175">
            <v>16.04</v>
          </cell>
          <cell r="F175">
            <v>36.05</v>
          </cell>
        </row>
        <row r="176">
          <cell r="A176" t="str">
            <v>07021</v>
          </cell>
          <cell r="B176" t="str">
            <v>Forra para porta interna 70x210</v>
          </cell>
          <cell r="C176" t="str">
            <v>un</v>
          </cell>
          <cell r="D176">
            <v>20.4</v>
          </cell>
          <cell r="E176">
            <v>16.04</v>
          </cell>
          <cell r="F176">
            <v>36.44</v>
          </cell>
        </row>
        <row r="177">
          <cell r="A177" t="str">
            <v>07022</v>
          </cell>
          <cell r="B177" t="str">
            <v>Forra para porta interna 80x210</v>
          </cell>
          <cell r="C177" t="str">
            <v>un</v>
          </cell>
          <cell r="D177">
            <v>20.79</v>
          </cell>
          <cell r="E177">
            <v>16.04</v>
          </cell>
          <cell r="F177">
            <v>36.83</v>
          </cell>
        </row>
        <row r="178">
          <cell r="A178" t="str">
            <v>07023</v>
          </cell>
          <cell r="B178" t="str">
            <v>Forra para porta interna 90x210</v>
          </cell>
          <cell r="C178" t="str">
            <v>un</v>
          </cell>
          <cell r="D178">
            <v>21.18</v>
          </cell>
          <cell r="E178">
            <v>16.04</v>
          </cell>
          <cell r="F178">
            <v>37.22</v>
          </cell>
        </row>
        <row r="179">
          <cell r="A179" t="str">
            <v>07024</v>
          </cell>
          <cell r="B179" t="str">
            <v>Forra para porta interna 100x210</v>
          </cell>
          <cell r="C179" t="str">
            <v>un</v>
          </cell>
          <cell r="D179">
            <v>21.57</v>
          </cell>
          <cell r="E179">
            <v>16.04</v>
          </cell>
          <cell r="F179">
            <v>37.61</v>
          </cell>
        </row>
        <row r="180">
          <cell r="A180" t="str">
            <v>07025</v>
          </cell>
          <cell r="B180" t="str">
            <v>Forra para porta externa 80x210</v>
          </cell>
          <cell r="C180" t="str">
            <v>un</v>
          </cell>
          <cell r="D180">
            <v>20.79</v>
          </cell>
          <cell r="E180">
            <v>16.04</v>
          </cell>
          <cell r="F180">
            <v>36.83</v>
          </cell>
        </row>
        <row r="181">
          <cell r="A181" t="str">
            <v>07026</v>
          </cell>
          <cell r="B181" t="str">
            <v>Forra para porta externa 90x210</v>
          </cell>
          <cell r="C181" t="str">
            <v>un</v>
          </cell>
          <cell r="D181">
            <v>21.18</v>
          </cell>
          <cell r="E181">
            <v>16.04</v>
          </cell>
          <cell r="F181">
            <v>37.22</v>
          </cell>
        </row>
        <row r="182">
          <cell r="A182" t="str">
            <v>07027</v>
          </cell>
          <cell r="B182" t="str">
            <v>Forra para porta externa 100x210</v>
          </cell>
          <cell r="C182" t="str">
            <v>un</v>
          </cell>
          <cell r="D182">
            <v>21.57</v>
          </cell>
          <cell r="E182">
            <v>16.04</v>
          </cell>
          <cell r="F182">
            <v>37.61</v>
          </cell>
        </row>
        <row r="183">
          <cell r="A183" t="str">
            <v>07028</v>
          </cell>
          <cell r="B183" t="str">
            <v>Vidro fantasia</v>
          </cell>
          <cell r="C183" t="str">
            <v>m2</v>
          </cell>
          <cell r="D183">
            <v>19.5</v>
          </cell>
          <cell r="E183">
            <v>3.9</v>
          </cell>
          <cell r="F183">
            <v>23.4</v>
          </cell>
        </row>
        <row r="184">
          <cell r="A184" t="str">
            <v>07029</v>
          </cell>
          <cell r="B184" t="str">
            <v>Vidro fume 4mm</v>
          </cell>
          <cell r="C184" t="str">
            <v>m2</v>
          </cell>
          <cell r="D184">
            <v>38.48</v>
          </cell>
          <cell r="E184">
            <v>3.9</v>
          </cell>
          <cell r="F184">
            <v>42.38</v>
          </cell>
        </row>
        <row r="185">
          <cell r="A185" t="str">
            <v>07030</v>
          </cell>
          <cell r="B185" t="str">
            <v>Porta interna 60x210  completa</v>
          </cell>
          <cell r="C185" t="str">
            <v>un</v>
          </cell>
          <cell r="D185">
            <v>97.28</v>
          </cell>
          <cell r="E185">
            <v>37.43</v>
          </cell>
          <cell r="F185">
            <v>134.71</v>
          </cell>
        </row>
        <row r="186">
          <cell r="A186" t="str">
            <v>07031</v>
          </cell>
          <cell r="B186" t="str">
            <v>Porta interna 70x210 completa</v>
          </cell>
          <cell r="C186" t="str">
            <v>un</v>
          </cell>
          <cell r="D186">
            <v>104.34</v>
          </cell>
          <cell r="E186">
            <v>37.43</v>
          </cell>
          <cell r="F186">
            <v>141.77</v>
          </cell>
        </row>
        <row r="187">
          <cell r="A187" t="str">
            <v>07032</v>
          </cell>
          <cell r="B187" t="str">
            <v>Porta interna 80x210  completa</v>
          </cell>
          <cell r="C187" t="str">
            <v>un</v>
          </cell>
          <cell r="D187">
            <v>108.79</v>
          </cell>
          <cell r="E187">
            <v>37.43</v>
          </cell>
          <cell r="F187">
            <v>146.22</v>
          </cell>
        </row>
        <row r="188">
          <cell r="A188" t="str">
            <v>07033</v>
          </cell>
          <cell r="B188" t="str">
            <v>Porta interna 90x210  completa</v>
          </cell>
          <cell r="C188" t="str">
            <v>un</v>
          </cell>
          <cell r="D188">
            <v>115.84</v>
          </cell>
          <cell r="E188">
            <v>37.43</v>
          </cell>
          <cell r="F188">
            <v>153.27</v>
          </cell>
        </row>
        <row r="189">
          <cell r="A189" t="str">
            <v>07034</v>
          </cell>
          <cell r="B189" t="str">
            <v>Porta interna 100x210  completa</v>
          </cell>
          <cell r="C189" t="str">
            <v>un</v>
          </cell>
          <cell r="D189">
            <v>118.99</v>
          </cell>
          <cell r="E189">
            <v>37.43</v>
          </cell>
          <cell r="F189">
            <v>156.42</v>
          </cell>
        </row>
        <row r="190">
          <cell r="A190" t="str">
            <v>07035</v>
          </cell>
          <cell r="B190" t="str">
            <v>Porta externa 80x210   completa</v>
          </cell>
          <cell r="C190" t="str">
            <v>un</v>
          </cell>
          <cell r="D190">
            <v>139.53</v>
          </cell>
          <cell r="E190">
            <v>37.43</v>
          </cell>
          <cell r="F190">
            <v>176.96</v>
          </cell>
        </row>
        <row r="191">
          <cell r="A191" t="str">
            <v>07036</v>
          </cell>
          <cell r="B191" t="str">
            <v>Porta externa 90x210  completa</v>
          </cell>
          <cell r="C191" t="str">
            <v>un</v>
          </cell>
          <cell r="D191">
            <v>166.09</v>
          </cell>
          <cell r="E191">
            <v>37.43</v>
          </cell>
          <cell r="F191">
            <v>203.52</v>
          </cell>
        </row>
        <row r="192">
          <cell r="A192" t="str">
            <v>07037</v>
          </cell>
          <cell r="B192" t="str">
            <v>Porta externa 100x210  completa</v>
          </cell>
          <cell r="C192" t="str">
            <v>un</v>
          </cell>
          <cell r="D192">
            <v>179.96</v>
          </cell>
          <cell r="E192">
            <v>37.43</v>
          </cell>
          <cell r="F192">
            <v>217.39</v>
          </cell>
        </row>
        <row r="193">
          <cell r="A193" t="str">
            <v>07038</v>
          </cell>
          <cell r="B193" t="str">
            <v>Fechadura externa de tambor</v>
          </cell>
          <cell r="C193" t="str">
            <v>un</v>
          </cell>
          <cell r="D193">
            <v>25.35</v>
          </cell>
          <cell r="E193">
            <v>6.87</v>
          </cell>
          <cell r="F193">
            <v>32.22</v>
          </cell>
        </row>
        <row r="194">
          <cell r="A194" t="str">
            <v>07039</v>
          </cell>
          <cell r="B194" t="str">
            <v>Dobradiça inóx 3 1/2"</v>
          </cell>
          <cell r="C194" t="str">
            <v>un</v>
          </cell>
          <cell r="D194">
            <v>3.68</v>
          </cell>
          <cell r="E194">
            <v>2.28</v>
          </cell>
          <cell r="F194">
            <v>5.96</v>
          </cell>
        </row>
        <row r="195">
          <cell r="A195" t="str">
            <v>07040</v>
          </cell>
          <cell r="B195" t="str">
            <v>Porta Externa especial 310x110 com bandeira fixa de 60</v>
          </cell>
          <cell r="C195" t="str">
            <v>un</v>
          </cell>
          <cell r="D195">
            <v>328.29</v>
          </cell>
          <cell r="E195">
            <v>42.78</v>
          </cell>
          <cell r="F195">
            <v>371.07</v>
          </cell>
        </row>
        <row r="196">
          <cell r="A196" t="str">
            <v>08000</v>
          </cell>
          <cell r="B196" t="str">
            <v>IMPERMEABILIZAÇÃO</v>
          </cell>
          <cell r="C196" t="str">
            <v>m2</v>
          </cell>
          <cell r="D196">
            <v>0</v>
          </cell>
          <cell r="E196">
            <v>0</v>
          </cell>
          <cell r="F196">
            <v>0</v>
          </cell>
        </row>
        <row r="197">
          <cell r="A197" t="str">
            <v>08001</v>
          </cell>
          <cell r="B197" t="str">
            <v>Impermeabilização com tinta base betume 2 demãos</v>
          </cell>
          <cell r="C197" t="str">
            <v>m2</v>
          </cell>
          <cell r="D197">
            <v>2.33</v>
          </cell>
          <cell r="E197">
            <v>3.37</v>
          </cell>
          <cell r="F197">
            <v>5.7</v>
          </cell>
        </row>
        <row r="198">
          <cell r="A198" t="str">
            <v>08002</v>
          </cell>
          <cell r="B198" t="str">
            <v>Impermeabilização com hidroasfalto 2 demãos</v>
          </cell>
          <cell r="C198" t="str">
            <v>m2</v>
          </cell>
          <cell r="D198">
            <v>1.87</v>
          </cell>
          <cell r="E198">
            <v>2.11</v>
          </cell>
          <cell r="F198">
            <v>3.98</v>
          </cell>
        </row>
        <row r="199">
          <cell r="A199" t="str">
            <v>08003</v>
          </cell>
          <cell r="B199" t="str">
            <v>Impermeabilização com hidroasfalto 4 demãos</v>
          </cell>
          <cell r="C199" t="str">
            <v>m2</v>
          </cell>
          <cell r="D199">
            <v>3.74</v>
          </cell>
          <cell r="E199">
            <v>4.21</v>
          </cell>
          <cell r="F199">
            <v>7.95</v>
          </cell>
        </row>
        <row r="200">
          <cell r="A200" t="str">
            <v>08004</v>
          </cell>
          <cell r="B200" t="str">
            <v>Chapisco impermeável traço 1:2</v>
          </cell>
          <cell r="C200" t="str">
            <v>m2</v>
          </cell>
          <cell r="D200">
            <v>1.34</v>
          </cell>
          <cell r="E200">
            <v>1.93</v>
          </cell>
          <cell r="F200">
            <v>3.27</v>
          </cell>
        </row>
        <row r="201">
          <cell r="A201" t="str">
            <v>08005</v>
          </cell>
          <cell r="B201" t="str">
            <v>Reboco impermeável traço 1:3   15mm</v>
          </cell>
          <cell r="C201" t="str">
            <v>m2</v>
          </cell>
          <cell r="D201">
            <v>2.77</v>
          </cell>
          <cell r="E201">
            <v>5.77</v>
          </cell>
          <cell r="F201">
            <v>8.54</v>
          </cell>
        </row>
        <row r="202">
          <cell r="A202" t="str">
            <v>08006</v>
          </cell>
          <cell r="B202" t="str">
            <v>Aparelhamento superfície  com argamassa traço 1:3  3cm</v>
          </cell>
          <cell r="C202" t="str">
            <v>m2</v>
          </cell>
          <cell r="D202">
            <v>5.07</v>
          </cell>
          <cell r="E202">
            <v>6.19</v>
          </cell>
          <cell r="F202">
            <v>11.26</v>
          </cell>
        </row>
        <row r="203">
          <cell r="A203" t="str">
            <v>08007</v>
          </cell>
          <cell r="B203" t="str">
            <v>Proteção mecânica de superfície impermeabilizada com argamassa 1:3 4cm</v>
          </cell>
          <cell r="C203" t="str">
            <v>m2</v>
          </cell>
          <cell r="D203">
            <v>6.71</v>
          </cell>
          <cell r="E203">
            <v>7.68</v>
          </cell>
          <cell r="F203">
            <v>14.39</v>
          </cell>
        </row>
        <row r="204">
          <cell r="A204" t="str">
            <v>09000</v>
          </cell>
          <cell r="B204" t="str">
            <v>APARELHOS SANITÁRIOS E METAIS</v>
          </cell>
          <cell r="C204" t="str">
            <v>un</v>
          </cell>
          <cell r="D204">
            <v>0</v>
          </cell>
          <cell r="E204">
            <v>0</v>
          </cell>
          <cell r="F204">
            <v>0</v>
          </cell>
        </row>
        <row r="205">
          <cell r="A205" t="str">
            <v>09001</v>
          </cell>
          <cell r="B205" t="str">
            <v>Vaso sanitário com assento</v>
          </cell>
          <cell r="C205" t="str">
            <v>un</v>
          </cell>
          <cell r="D205">
            <v>84.25</v>
          </cell>
          <cell r="E205">
            <v>19.25</v>
          </cell>
          <cell r="F205">
            <v>103.5</v>
          </cell>
        </row>
        <row r="206">
          <cell r="A206" t="str">
            <v>09002</v>
          </cell>
          <cell r="B206" t="str">
            <v>Lavatório com coluna</v>
          </cell>
          <cell r="C206" t="str">
            <v>un</v>
          </cell>
          <cell r="D206">
            <v>74.32</v>
          </cell>
          <cell r="E206">
            <v>21.39</v>
          </cell>
          <cell r="F206">
            <v>95.71</v>
          </cell>
        </row>
        <row r="207">
          <cell r="A207" t="str">
            <v>09003</v>
          </cell>
          <cell r="B207" t="str">
            <v>Mictório de aço inóx  1,50m</v>
          </cell>
          <cell r="C207" t="str">
            <v>un</v>
          </cell>
          <cell r="D207">
            <v>291.72</v>
          </cell>
          <cell r="E207">
            <v>21.39</v>
          </cell>
          <cell r="F207">
            <v>313.11</v>
          </cell>
        </row>
        <row r="208">
          <cell r="A208" t="str">
            <v>09004</v>
          </cell>
          <cell r="B208" t="str">
            <v>Lavatório sem coluna</v>
          </cell>
          <cell r="C208" t="str">
            <v>un</v>
          </cell>
          <cell r="D208">
            <v>29.34</v>
          </cell>
          <cell r="E208">
            <v>10.69</v>
          </cell>
          <cell r="F208">
            <v>40.03</v>
          </cell>
        </row>
        <row r="209">
          <cell r="A209" t="str">
            <v>09005</v>
          </cell>
          <cell r="B209" t="str">
            <v>Pia inóx com cuba simples 1,20</v>
          </cell>
          <cell r="C209" t="str">
            <v>un</v>
          </cell>
          <cell r="D209">
            <v>125.45</v>
          </cell>
          <cell r="E209">
            <v>4.28</v>
          </cell>
          <cell r="F209">
            <v>129.73</v>
          </cell>
        </row>
        <row r="210">
          <cell r="A210" t="str">
            <v>09006</v>
          </cell>
          <cell r="B210" t="str">
            <v>Pia inóx com cuba dupla 1,80</v>
          </cell>
          <cell r="C210" t="str">
            <v>un</v>
          </cell>
          <cell r="D210">
            <v>238.16</v>
          </cell>
          <cell r="E210">
            <v>5.35</v>
          </cell>
          <cell r="F210">
            <v>243.51</v>
          </cell>
        </row>
        <row r="211">
          <cell r="A211" t="str">
            <v>09007</v>
          </cell>
          <cell r="B211" t="str">
            <v>Tampo de granito com cuba louça 1,20m</v>
          </cell>
          <cell r="C211" t="str">
            <v>un</v>
          </cell>
          <cell r="D211">
            <v>206.7</v>
          </cell>
          <cell r="E211">
            <v>4.28</v>
          </cell>
          <cell r="F211">
            <v>210.98</v>
          </cell>
        </row>
        <row r="212">
          <cell r="A212" t="str">
            <v>09008</v>
          </cell>
          <cell r="B212" t="str">
            <v>Tampo  granito com cuba louça dupla  1,60m</v>
          </cell>
          <cell r="C212" t="str">
            <v>un</v>
          </cell>
          <cell r="D212">
            <v>309.4</v>
          </cell>
          <cell r="E212">
            <v>5.35</v>
          </cell>
          <cell r="F212">
            <v>314.75</v>
          </cell>
        </row>
        <row r="213">
          <cell r="A213" t="str">
            <v>09009</v>
          </cell>
          <cell r="B213" t="str">
            <v>Tampo de granito com cuba inóx  1,20m</v>
          </cell>
          <cell r="C213" t="str">
            <v>un</v>
          </cell>
          <cell r="D213">
            <v>202.54</v>
          </cell>
          <cell r="E213">
            <v>4.28</v>
          </cell>
          <cell r="F213">
            <v>206.82</v>
          </cell>
        </row>
        <row r="214">
          <cell r="A214" t="str">
            <v>09010</v>
          </cell>
          <cell r="B214" t="str">
            <v>Tampo  granito com cuba inóx dupla  1,60m</v>
          </cell>
          <cell r="C214" t="str">
            <v>un</v>
          </cell>
          <cell r="D214">
            <v>301.08</v>
          </cell>
          <cell r="E214">
            <v>5.35</v>
          </cell>
          <cell r="F214">
            <v>306.43</v>
          </cell>
        </row>
        <row r="215">
          <cell r="A215" t="str">
            <v>09011</v>
          </cell>
          <cell r="B215" t="str">
            <v>Chuveiro elétrico plástico</v>
          </cell>
          <cell r="C215" t="str">
            <v>un</v>
          </cell>
          <cell r="D215">
            <v>23.4</v>
          </cell>
          <cell r="E215">
            <v>2.67</v>
          </cell>
          <cell r="F215">
            <v>26.07</v>
          </cell>
        </row>
        <row r="216">
          <cell r="A216" t="str">
            <v>09012</v>
          </cell>
          <cell r="B216" t="str">
            <v>Bebedouro elétrico pressão 40 litros</v>
          </cell>
          <cell r="C216" t="str">
            <v>un</v>
          </cell>
          <cell r="D216">
            <v>586.43</v>
          </cell>
          <cell r="E216">
            <v>5.35</v>
          </cell>
          <cell r="F216">
            <v>591.78</v>
          </cell>
        </row>
        <row r="217">
          <cell r="A217" t="str">
            <v>09013</v>
          </cell>
          <cell r="B217" t="str">
            <v>Caixa de descarga sobrepor</v>
          </cell>
          <cell r="C217" t="str">
            <v>un</v>
          </cell>
          <cell r="D217">
            <v>13.85</v>
          </cell>
          <cell r="E217">
            <v>6.42</v>
          </cell>
          <cell r="F217">
            <v>20.27</v>
          </cell>
        </row>
        <row r="218">
          <cell r="A218" t="str">
            <v>09014</v>
          </cell>
          <cell r="B218" t="str">
            <v>Saboneteira de louça</v>
          </cell>
          <cell r="C218" t="str">
            <v>un</v>
          </cell>
          <cell r="D218">
            <v>9.57</v>
          </cell>
          <cell r="E218">
            <v>5.35</v>
          </cell>
          <cell r="F218">
            <v>14.92</v>
          </cell>
        </row>
        <row r="219">
          <cell r="A219" t="str">
            <v>09015</v>
          </cell>
          <cell r="B219" t="str">
            <v>Cabide duplo de louça</v>
          </cell>
          <cell r="C219" t="str">
            <v>un</v>
          </cell>
          <cell r="D219">
            <v>4.69</v>
          </cell>
          <cell r="E219">
            <v>5.35</v>
          </cell>
          <cell r="F219">
            <v>10.04</v>
          </cell>
        </row>
        <row r="220">
          <cell r="A220" t="str">
            <v>09016</v>
          </cell>
          <cell r="B220" t="str">
            <v>Papeleira metálica tipo TPJ</v>
          </cell>
          <cell r="C220" t="str">
            <v>un</v>
          </cell>
          <cell r="D220">
            <v>26.26</v>
          </cell>
          <cell r="E220">
            <v>1.7</v>
          </cell>
          <cell r="F220">
            <v>27.96</v>
          </cell>
        </row>
        <row r="221">
          <cell r="A221" t="str">
            <v>09017</v>
          </cell>
          <cell r="B221" t="str">
            <v>Saboneteira Plastica tipo Refil</v>
          </cell>
          <cell r="C221" t="str">
            <v>un</v>
          </cell>
          <cell r="D221">
            <v>26.26</v>
          </cell>
          <cell r="E221">
            <v>1.7</v>
          </cell>
          <cell r="F221">
            <v>27.96</v>
          </cell>
        </row>
        <row r="222">
          <cell r="A222" t="str">
            <v>09018</v>
          </cell>
          <cell r="B222" t="str">
            <v>Saboneteira giratória de vidro</v>
          </cell>
          <cell r="C222" t="str">
            <v>un</v>
          </cell>
          <cell r="D222">
            <v>10.66</v>
          </cell>
          <cell r="E222">
            <v>1.7</v>
          </cell>
          <cell r="F222">
            <v>12.36</v>
          </cell>
        </row>
        <row r="223">
          <cell r="A223" t="str">
            <v>09019</v>
          </cell>
          <cell r="B223" t="str">
            <v>Valvula de descarga 1 1/2</v>
          </cell>
          <cell r="C223" t="str">
            <v>un</v>
          </cell>
          <cell r="D223">
            <v>51.09</v>
          </cell>
          <cell r="E223">
            <v>8.56</v>
          </cell>
          <cell r="F223">
            <v>59.65</v>
          </cell>
        </row>
        <row r="224">
          <cell r="A224" t="str">
            <v>09020</v>
          </cell>
          <cell r="B224" t="str">
            <v>Torneira metálica para pia</v>
          </cell>
          <cell r="C224" t="str">
            <v>un</v>
          </cell>
          <cell r="D224">
            <v>23.4</v>
          </cell>
          <cell r="E224">
            <v>0.75</v>
          </cell>
          <cell r="F224">
            <v>24.15</v>
          </cell>
        </row>
        <row r="225">
          <cell r="A225" t="str">
            <v>09021</v>
          </cell>
          <cell r="B225" t="str">
            <v>Torneira metálica para lavatório</v>
          </cell>
          <cell r="C225" t="str">
            <v>un</v>
          </cell>
          <cell r="D225">
            <v>23.4</v>
          </cell>
          <cell r="E225">
            <v>1.28</v>
          </cell>
          <cell r="F225">
            <v>24.68</v>
          </cell>
        </row>
        <row r="226">
          <cell r="A226" t="str">
            <v>09022</v>
          </cell>
          <cell r="B226" t="str">
            <v>Torneira metálica para jardim</v>
          </cell>
          <cell r="C226" t="str">
            <v>un</v>
          </cell>
          <cell r="D226">
            <v>11.96</v>
          </cell>
          <cell r="E226">
            <v>0.75</v>
          </cell>
          <cell r="F226">
            <v>12.71</v>
          </cell>
        </row>
        <row r="227">
          <cell r="A227" t="str">
            <v>09023</v>
          </cell>
          <cell r="B227" t="str">
            <v>Registro de pressão can.  3/4"</v>
          </cell>
          <cell r="C227" t="str">
            <v>un</v>
          </cell>
          <cell r="D227">
            <v>22.88</v>
          </cell>
          <cell r="E227">
            <v>2.14</v>
          </cell>
          <cell r="F227">
            <v>25.02</v>
          </cell>
        </row>
        <row r="228">
          <cell r="A228" t="str">
            <v>09024</v>
          </cell>
          <cell r="B228" t="str">
            <v>Registro de gaveta bruto 1"</v>
          </cell>
          <cell r="C228" t="str">
            <v>un</v>
          </cell>
          <cell r="D228">
            <v>9.88</v>
          </cell>
          <cell r="E228">
            <v>2.14</v>
          </cell>
          <cell r="F228">
            <v>12.02</v>
          </cell>
        </row>
        <row r="229">
          <cell r="A229" t="str">
            <v>09025</v>
          </cell>
          <cell r="B229" t="str">
            <v>Registro de gaveta   3/4" c/ canopla</v>
          </cell>
          <cell r="C229" t="str">
            <v>un</v>
          </cell>
          <cell r="D229">
            <v>21.58</v>
          </cell>
          <cell r="E229">
            <v>2.14</v>
          </cell>
          <cell r="F229">
            <v>23.72</v>
          </cell>
        </row>
        <row r="230">
          <cell r="A230" t="str">
            <v>09026</v>
          </cell>
          <cell r="B230" t="str">
            <v>Registro de gaveta   1 1/2"  bruto</v>
          </cell>
          <cell r="C230" t="str">
            <v>un</v>
          </cell>
          <cell r="D230">
            <v>18.72</v>
          </cell>
          <cell r="E230">
            <v>2.67</v>
          </cell>
          <cell r="F230">
            <v>21.39</v>
          </cell>
        </row>
        <row r="231">
          <cell r="A231" t="str">
            <v>09027</v>
          </cell>
          <cell r="B231" t="str">
            <v>Caixa d'água fibra de vidro1000 li</v>
          </cell>
          <cell r="C231" t="str">
            <v>un</v>
          </cell>
          <cell r="D231">
            <v>231.4</v>
          </cell>
          <cell r="E231">
            <v>4.21</v>
          </cell>
          <cell r="F231">
            <v>235.61</v>
          </cell>
        </row>
        <row r="232">
          <cell r="A232" t="str">
            <v>09028</v>
          </cell>
          <cell r="B232" t="str">
            <v>Caixa d'água fibra de vidro 2000 li</v>
          </cell>
          <cell r="C232" t="str">
            <v>un</v>
          </cell>
          <cell r="D232">
            <v>507</v>
          </cell>
          <cell r="E232">
            <v>4.21</v>
          </cell>
          <cell r="F232">
            <v>511.21</v>
          </cell>
        </row>
        <row r="233">
          <cell r="A233" t="str">
            <v>09029</v>
          </cell>
          <cell r="B233" t="str">
            <v>Caixa d'água fibra de vidro 3000 li</v>
          </cell>
          <cell r="C233" t="str">
            <v>un</v>
          </cell>
          <cell r="D233">
            <v>629.2</v>
          </cell>
          <cell r="E233">
            <v>4.21</v>
          </cell>
          <cell r="F233">
            <v>633.41</v>
          </cell>
        </row>
        <row r="234">
          <cell r="A234" t="str">
            <v>09030</v>
          </cell>
          <cell r="B234" t="str">
            <v>Vaso sanitário com caixa acoplada</v>
          </cell>
          <cell r="C234" t="str">
            <v>un</v>
          </cell>
          <cell r="D234">
            <v>180.45</v>
          </cell>
          <cell r="E234">
            <v>22.46</v>
          </cell>
          <cell r="F234">
            <v>202.91</v>
          </cell>
        </row>
        <row r="235">
          <cell r="A235" t="str">
            <v>09031</v>
          </cell>
          <cell r="B235" t="str">
            <v>Mictório de louça</v>
          </cell>
          <cell r="C235" t="str">
            <v>un</v>
          </cell>
          <cell r="D235">
            <v>124.02</v>
          </cell>
          <cell r="E235">
            <v>21.39</v>
          </cell>
          <cell r="F235">
            <v>145.41</v>
          </cell>
        </row>
        <row r="236">
          <cell r="A236" t="str">
            <v>09032</v>
          </cell>
          <cell r="B236" t="str">
            <v>Papeleira de louça</v>
          </cell>
          <cell r="C236" t="str">
            <v>un</v>
          </cell>
          <cell r="D236">
            <v>9.57</v>
          </cell>
          <cell r="E236">
            <v>5.35</v>
          </cell>
          <cell r="F236">
            <v>14.92</v>
          </cell>
        </row>
        <row r="237">
          <cell r="A237" t="str">
            <v>09033</v>
          </cell>
          <cell r="B237" t="str">
            <v>Aquecedor elétrico 3000w c/ ducha</v>
          </cell>
          <cell r="C237" t="str">
            <v>un</v>
          </cell>
          <cell r="D237">
            <v>125.58</v>
          </cell>
          <cell r="E237">
            <v>2.67</v>
          </cell>
          <cell r="F237">
            <v>128.25</v>
          </cell>
        </row>
        <row r="238">
          <cell r="A238" t="str">
            <v>09034</v>
          </cell>
          <cell r="B238" t="str">
            <v>Registro de gaveta   1" c/ canopla</v>
          </cell>
          <cell r="C238" t="str">
            <v>un</v>
          </cell>
          <cell r="D238">
            <v>35.49</v>
          </cell>
          <cell r="E238">
            <v>9.72</v>
          </cell>
          <cell r="F238">
            <v>45.21</v>
          </cell>
        </row>
        <row r="239">
          <cell r="A239" t="str">
            <v>09035</v>
          </cell>
          <cell r="B239" t="str">
            <v>Registro de gaveta   11/2" c/ canopla</v>
          </cell>
          <cell r="C239" t="str">
            <v>un</v>
          </cell>
          <cell r="D239">
            <v>27.3</v>
          </cell>
          <cell r="E239">
            <v>2.06</v>
          </cell>
          <cell r="F239">
            <v>29.36</v>
          </cell>
        </row>
        <row r="240">
          <cell r="A240" t="str">
            <v>10000</v>
          </cell>
          <cell r="B240" t="str">
            <v>INSTALAÇÕES HIDROSSANITÁRIAS</v>
          </cell>
          <cell r="C240" t="str">
            <v>pt</v>
          </cell>
          <cell r="D240">
            <v>0</v>
          </cell>
          <cell r="E240">
            <v>0</v>
          </cell>
          <cell r="F240">
            <v>0</v>
          </cell>
        </row>
        <row r="241">
          <cell r="A241" t="str">
            <v>10001</v>
          </cell>
          <cell r="B241" t="str">
            <v>Ponto de água fria vaso c/ válvula</v>
          </cell>
          <cell r="C241" t="str">
            <v>pt</v>
          </cell>
          <cell r="D241">
            <v>7.02</v>
          </cell>
          <cell r="E241">
            <v>3.69</v>
          </cell>
          <cell r="F241">
            <v>10.71</v>
          </cell>
        </row>
        <row r="242">
          <cell r="A242" t="str">
            <v>10002</v>
          </cell>
          <cell r="B242" t="str">
            <v>Ponto de água fria p/ lavatório</v>
          </cell>
          <cell r="C242" t="str">
            <v>pt</v>
          </cell>
          <cell r="D242">
            <v>4.36</v>
          </cell>
          <cell r="E242">
            <v>3.5</v>
          </cell>
          <cell r="F242">
            <v>7.86</v>
          </cell>
        </row>
        <row r="243">
          <cell r="A243" t="str">
            <v>10003</v>
          </cell>
          <cell r="B243" t="str">
            <v>Ponto de água fria p/  lavatório coletivo</v>
          </cell>
          <cell r="C243" t="str">
            <v>pt</v>
          </cell>
          <cell r="D243">
            <v>2.44</v>
          </cell>
          <cell r="E243">
            <v>0.93</v>
          </cell>
          <cell r="F243">
            <v>3.37</v>
          </cell>
        </row>
        <row r="244">
          <cell r="A244" t="str">
            <v>10004</v>
          </cell>
          <cell r="B244" t="str">
            <v>Ponto de água fria p/ bebedouro</v>
          </cell>
          <cell r="C244" t="str">
            <v>pt</v>
          </cell>
          <cell r="D244">
            <v>5.53</v>
          </cell>
          <cell r="E244">
            <v>4.67</v>
          </cell>
          <cell r="F244">
            <v>10.2</v>
          </cell>
        </row>
        <row r="245">
          <cell r="A245" t="str">
            <v>10005</v>
          </cell>
          <cell r="B245" t="str">
            <v>Ponto de esgoto p/ vaso sanitário</v>
          </cell>
          <cell r="C245" t="str">
            <v>pt</v>
          </cell>
          <cell r="D245">
            <v>13.36</v>
          </cell>
          <cell r="E245">
            <v>3.42</v>
          </cell>
          <cell r="F245">
            <v>16.78</v>
          </cell>
        </row>
        <row r="246">
          <cell r="A246" t="str">
            <v>10006</v>
          </cell>
          <cell r="B246" t="str">
            <v>Ponto de esgoto p/ lavatório</v>
          </cell>
          <cell r="C246" t="str">
            <v>pt</v>
          </cell>
          <cell r="D246">
            <v>6.63</v>
          </cell>
          <cell r="E246">
            <v>3.21</v>
          </cell>
          <cell r="F246">
            <v>9.84</v>
          </cell>
        </row>
        <row r="247">
          <cell r="A247" t="str">
            <v>10007</v>
          </cell>
          <cell r="B247" t="str">
            <v>Ponto de esgoto p/ Pia cozinha</v>
          </cell>
          <cell r="C247" t="str">
            <v>pt</v>
          </cell>
          <cell r="D247">
            <v>11.36</v>
          </cell>
          <cell r="E247">
            <v>3.21</v>
          </cell>
          <cell r="F247">
            <v>14.57</v>
          </cell>
        </row>
        <row r="248">
          <cell r="A248" t="str">
            <v>10008</v>
          </cell>
          <cell r="B248" t="str">
            <v>Ponto de esgoto p/ bebedouro</v>
          </cell>
          <cell r="C248" t="str">
            <v>pt</v>
          </cell>
          <cell r="D248">
            <v>9.36</v>
          </cell>
          <cell r="E248">
            <v>4.49</v>
          </cell>
          <cell r="F248">
            <v>13.85</v>
          </cell>
        </row>
        <row r="249">
          <cell r="A249" t="str">
            <v>10009</v>
          </cell>
          <cell r="B249" t="str">
            <v>Ponto de esgoto p/ cx. sifonada 50</v>
          </cell>
          <cell r="C249" t="str">
            <v>pt</v>
          </cell>
          <cell r="D249">
            <v>13.1</v>
          </cell>
          <cell r="E249">
            <v>10.69</v>
          </cell>
          <cell r="F249">
            <v>23.79</v>
          </cell>
        </row>
        <row r="250">
          <cell r="A250" t="str">
            <v>10010</v>
          </cell>
          <cell r="B250" t="str">
            <v>Ponto de esgoto p/ cx. sifonada 75</v>
          </cell>
          <cell r="C250" t="str">
            <v>pt</v>
          </cell>
          <cell r="D250">
            <v>16.38</v>
          </cell>
          <cell r="E250">
            <v>11.76</v>
          </cell>
          <cell r="F250">
            <v>28.14</v>
          </cell>
        </row>
        <row r="251">
          <cell r="A251" t="str">
            <v>10011</v>
          </cell>
          <cell r="B251" t="str">
            <v>Ponto caixa de inspeção 50x50</v>
          </cell>
          <cell r="C251" t="str">
            <v>pt</v>
          </cell>
          <cell r="D251">
            <v>25.51</v>
          </cell>
          <cell r="E251">
            <v>30.14</v>
          </cell>
          <cell r="F251">
            <v>55.65</v>
          </cell>
        </row>
        <row r="252">
          <cell r="A252" t="str">
            <v>10012</v>
          </cell>
          <cell r="B252" t="str">
            <v>Ponto caixa de gordura 50x50</v>
          </cell>
          <cell r="C252" t="str">
            <v>pt</v>
          </cell>
          <cell r="D252">
            <v>24.88</v>
          </cell>
          <cell r="E252">
            <v>33.38</v>
          </cell>
          <cell r="F252">
            <v>58.26</v>
          </cell>
        </row>
        <row r="253">
          <cell r="A253" t="str">
            <v>10013</v>
          </cell>
          <cell r="B253" t="str">
            <v>Ponto fossa séptica 300x110x150</v>
          </cell>
          <cell r="C253" t="str">
            <v>pt</v>
          </cell>
          <cell r="D253">
            <v>342.63</v>
          </cell>
          <cell r="E253">
            <v>311.13</v>
          </cell>
          <cell r="F253">
            <v>653.76</v>
          </cell>
        </row>
        <row r="254">
          <cell r="A254" t="str">
            <v>10014</v>
          </cell>
          <cell r="B254" t="str">
            <v>Ponto sumidouro (300x110x150)</v>
          </cell>
          <cell r="C254" t="str">
            <v>pt</v>
          </cell>
          <cell r="D254">
            <v>352.7</v>
          </cell>
          <cell r="E254">
            <v>278.72</v>
          </cell>
          <cell r="F254">
            <v>631.42</v>
          </cell>
        </row>
        <row r="255">
          <cell r="A255" t="str">
            <v>10015</v>
          </cell>
          <cell r="B255" t="str">
            <v>Ponto de instalação de caixa d'água</v>
          </cell>
          <cell r="C255" t="str">
            <v>pt</v>
          </cell>
          <cell r="D255">
            <v>49.11</v>
          </cell>
          <cell r="E255">
            <v>10.69</v>
          </cell>
          <cell r="F255">
            <v>59.8</v>
          </cell>
        </row>
        <row r="256">
          <cell r="A256" t="str">
            <v>10016</v>
          </cell>
          <cell r="B256" t="str">
            <v>Ponto de entrada de água fria</v>
          </cell>
          <cell r="C256" t="str">
            <v>pt</v>
          </cell>
          <cell r="D256">
            <v>7.8</v>
          </cell>
          <cell r="E256">
            <v>5.35</v>
          </cell>
          <cell r="F256">
            <v>13.15</v>
          </cell>
        </row>
        <row r="257">
          <cell r="A257" t="str">
            <v>10017</v>
          </cell>
          <cell r="B257" t="str">
            <v>Tubo de PVC solvável 25mm</v>
          </cell>
          <cell r="C257" t="str">
            <v>ml</v>
          </cell>
          <cell r="D257">
            <v>0.86</v>
          </cell>
          <cell r="E257">
            <v>0.53</v>
          </cell>
          <cell r="F257">
            <v>1.39</v>
          </cell>
        </row>
        <row r="258">
          <cell r="A258" t="str">
            <v>10018</v>
          </cell>
          <cell r="B258" t="str">
            <v>Conexão de PVC soldável 25mm</v>
          </cell>
          <cell r="C258" t="str">
            <v>un</v>
          </cell>
          <cell r="D258">
            <v>0.47</v>
          </cell>
          <cell r="E258">
            <v>0.53</v>
          </cell>
          <cell r="F258">
            <v>1</v>
          </cell>
        </row>
        <row r="259">
          <cell r="A259" t="str">
            <v>10019</v>
          </cell>
          <cell r="B259" t="str">
            <v>Tubo de PVC 40mm para esgoto</v>
          </cell>
          <cell r="C259" t="str">
            <v>m</v>
          </cell>
          <cell r="D259">
            <v>1.2</v>
          </cell>
          <cell r="E259">
            <v>0.64</v>
          </cell>
          <cell r="F259">
            <v>1.84</v>
          </cell>
        </row>
        <row r="260">
          <cell r="A260" t="str">
            <v>10020</v>
          </cell>
          <cell r="B260" t="str">
            <v>Conexão de PVC 40mm para esgoto</v>
          </cell>
          <cell r="C260" t="str">
            <v>un</v>
          </cell>
          <cell r="D260">
            <v>1.59</v>
          </cell>
          <cell r="E260">
            <v>0.64</v>
          </cell>
          <cell r="F260">
            <v>2.23</v>
          </cell>
        </row>
        <row r="261">
          <cell r="A261" t="str">
            <v>10021</v>
          </cell>
          <cell r="B261" t="str">
            <v>Tubo de PVC 100mm para esgoto</v>
          </cell>
          <cell r="C261" t="str">
            <v>m</v>
          </cell>
          <cell r="D261">
            <v>2.89</v>
          </cell>
          <cell r="E261">
            <v>0.86</v>
          </cell>
          <cell r="F261">
            <v>3.75</v>
          </cell>
        </row>
        <row r="262">
          <cell r="A262" t="str">
            <v>10022</v>
          </cell>
          <cell r="B262" t="str">
            <v>Conexão PVC 100mm para esgoto</v>
          </cell>
          <cell r="C262" t="str">
            <v>un</v>
          </cell>
          <cell r="D262">
            <v>5.02</v>
          </cell>
          <cell r="E262">
            <v>0.86</v>
          </cell>
          <cell r="F262">
            <v>5.88</v>
          </cell>
        </row>
        <row r="263">
          <cell r="A263" t="str">
            <v>10023</v>
          </cell>
          <cell r="B263" t="str">
            <v>Tubo de PVC 150mm para esgoto</v>
          </cell>
          <cell r="C263" t="str">
            <v>m</v>
          </cell>
          <cell r="D263">
            <v>8.66</v>
          </cell>
          <cell r="E263">
            <v>0.86</v>
          </cell>
          <cell r="F263">
            <v>9.52</v>
          </cell>
        </row>
        <row r="264">
          <cell r="A264" t="str">
            <v>10024</v>
          </cell>
          <cell r="B264" t="str">
            <v>Tubo de PVC 300mm para esgoto</v>
          </cell>
          <cell r="C264" t="str">
            <v>m</v>
          </cell>
          <cell r="D264">
            <v>28.16</v>
          </cell>
          <cell r="E264">
            <v>0.86</v>
          </cell>
          <cell r="F264">
            <v>29.02</v>
          </cell>
        </row>
        <row r="265">
          <cell r="A265" t="str">
            <v>10025</v>
          </cell>
          <cell r="B265" t="str">
            <v>Tubo de PVC 75mm para esgoto</v>
          </cell>
          <cell r="C265" t="str">
            <v>m</v>
          </cell>
          <cell r="D265">
            <v>2.68</v>
          </cell>
          <cell r="E265">
            <v>0.86</v>
          </cell>
          <cell r="F265">
            <v>3.54</v>
          </cell>
        </row>
        <row r="266">
          <cell r="A266" t="str">
            <v>11000</v>
          </cell>
          <cell r="B266" t="str">
            <v>INSTALAÇÕES ELÉTRICAS</v>
          </cell>
          <cell r="C266" t="str">
            <v>pt</v>
          </cell>
          <cell r="D266">
            <v>0</v>
          </cell>
          <cell r="E266">
            <v>0</v>
          </cell>
          <cell r="F266">
            <v>0</v>
          </cell>
        </row>
        <row r="267">
          <cell r="A267" t="str">
            <v>11001</v>
          </cell>
          <cell r="B267" t="str">
            <v>Medição aérea (quadro e eletrodutos)</v>
          </cell>
          <cell r="C267" t="str">
            <v>pt</v>
          </cell>
          <cell r="D267">
            <v>34.81</v>
          </cell>
          <cell r="E267">
            <v>38.57</v>
          </cell>
          <cell r="F267">
            <v>73.38</v>
          </cell>
        </row>
        <row r="268">
          <cell r="A268" t="str">
            <v>11002</v>
          </cell>
          <cell r="B268" t="str">
            <v>Medição subterrânea. (quad. caixa, eletetrodutos) </v>
          </cell>
          <cell r="C268" t="str">
            <v>pt</v>
          </cell>
          <cell r="D268">
            <v>146.3</v>
          </cell>
          <cell r="E268">
            <v>275.48</v>
          </cell>
          <cell r="F268">
            <v>421.78</v>
          </cell>
        </row>
        <row r="269">
          <cell r="A269" t="str">
            <v>11003</v>
          </cell>
          <cell r="B269" t="str">
            <v>Distribuição 6 disjuntores  (quadro e eletrodutos)</v>
          </cell>
          <cell r="C269" t="str">
            <v>pt</v>
          </cell>
          <cell r="D269">
            <v>20.15</v>
          </cell>
          <cell r="E269">
            <v>26.83</v>
          </cell>
          <cell r="F269">
            <v>46.98</v>
          </cell>
        </row>
        <row r="270">
          <cell r="A270" t="str">
            <v>11004</v>
          </cell>
          <cell r="B270" t="str">
            <v>Distribuição 12 disjuntores (caixa e eletrodutos)</v>
          </cell>
          <cell r="C270" t="str">
            <v>pt</v>
          </cell>
          <cell r="D270">
            <v>82.42</v>
          </cell>
          <cell r="E270">
            <v>29.78</v>
          </cell>
          <cell r="F270">
            <v>112.2</v>
          </cell>
        </row>
        <row r="271">
          <cell r="A271" t="str">
            <v>11005</v>
          </cell>
          <cell r="B271" t="str">
            <v>Ponto luminária fluorescente 2x40w (lumin. e fio)</v>
          </cell>
          <cell r="C271" t="str">
            <v>pt</v>
          </cell>
          <cell r="D271">
            <v>34.84</v>
          </cell>
          <cell r="E271">
            <v>12.64</v>
          </cell>
          <cell r="F271">
            <v>47.48</v>
          </cell>
        </row>
        <row r="272">
          <cell r="A272" t="str">
            <v>11006</v>
          </cell>
          <cell r="B272" t="str">
            <v>Ponto luminária incandescente (lumin. e fio)</v>
          </cell>
          <cell r="C272" t="str">
            <v>pt</v>
          </cell>
          <cell r="D272">
            <v>11.49</v>
          </cell>
          <cell r="E272">
            <v>6.32</v>
          </cell>
          <cell r="F272">
            <v>17.81</v>
          </cell>
        </row>
        <row r="273">
          <cell r="A273" t="str">
            <v>11007</v>
          </cell>
          <cell r="B273" t="str">
            <v>Ponto tomada  (tomada e fio)</v>
          </cell>
          <cell r="C273" t="str">
            <v>pt</v>
          </cell>
          <cell r="D273">
            <v>6.03</v>
          </cell>
          <cell r="E273">
            <v>5.06</v>
          </cell>
          <cell r="F273">
            <v>11.09</v>
          </cell>
        </row>
        <row r="274">
          <cell r="A274" t="str">
            <v>11008</v>
          </cell>
          <cell r="B274" t="str">
            <v>Tomada especial chuveiro  (tomada e fio)</v>
          </cell>
          <cell r="C274" t="str">
            <v>pt</v>
          </cell>
          <cell r="D274">
            <v>10.3</v>
          </cell>
          <cell r="E274">
            <v>5.06</v>
          </cell>
          <cell r="F274">
            <v>15.36</v>
          </cell>
        </row>
        <row r="275">
          <cell r="A275" t="str">
            <v>11009</v>
          </cell>
          <cell r="B275" t="str">
            <v>Ponto interruptor simples  (interruptor e fio)</v>
          </cell>
          <cell r="C275" t="str">
            <v>pt</v>
          </cell>
          <cell r="D275">
            <v>4.75</v>
          </cell>
          <cell r="E275">
            <v>5.06</v>
          </cell>
          <cell r="F275">
            <v>9.81</v>
          </cell>
        </row>
        <row r="276">
          <cell r="A276" t="str">
            <v>11010</v>
          </cell>
          <cell r="B276" t="str">
            <v>Ponto interruptor  duplo  (interruptor e fio)</v>
          </cell>
          <cell r="C276" t="str">
            <v>pt</v>
          </cell>
          <cell r="D276">
            <v>6.94</v>
          </cell>
          <cell r="E276">
            <v>5.69</v>
          </cell>
          <cell r="F276">
            <v>12.63</v>
          </cell>
        </row>
        <row r="277">
          <cell r="A277" t="str">
            <v>11011</v>
          </cell>
          <cell r="B277" t="str">
            <v>Ponto de aterramento inclundo caixa</v>
          </cell>
          <cell r="C277" t="str">
            <v>pt</v>
          </cell>
          <cell r="D277">
            <v>33.22</v>
          </cell>
          <cell r="E277">
            <v>32.73</v>
          </cell>
          <cell r="F277">
            <v>65.95</v>
          </cell>
        </row>
        <row r="278">
          <cell r="A278" t="str">
            <v>11012</v>
          </cell>
          <cell r="B278" t="str">
            <v>Rasgo e enchimento em alvenaria</v>
          </cell>
          <cell r="C278" t="str">
            <v>m</v>
          </cell>
          <cell r="D278">
            <v>0.24</v>
          </cell>
          <cell r="E278">
            <v>0.96</v>
          </cell>
          <cell r="F278">
            <v>1.2</v>
          </cell>
        </row>
        <row r="279">
          <cell r="A279" t="str">
            <v>11013</v>
          </cell>
          <cell r="B279" t="str">
            <v>Caixa de aterramento</v>
          </cell>
          <cell r="C279" t="str">
            <v>un</v>
          </cell>
          <cell r="D279">
            <v>19.61</v>
          </cell>
          <cell r="E279">
            <v>13.13</v>
          </cell>
          <cell r="F279">
            <v>32.74</v>
          </cell>
        </row>
        <row r="280">
          <cell r="A280" t="str">
            <v>11014</v>
          </cell>
          <cell r="B280" t="str">
            <v>Caixa de inspeção elétrica  60x60</v>
          </cell>
          <cell r="C280" t="str">
            <v>un</v>
          </cell>
          <cell r="D280">
            <v>15.63</v>
          </cell>
          <cell r="E280">
            <v>46.99</v>
          </cell>
          <cell r="F280">
            <v>62.62</v>
          </cell>
        </row>
        <row r="281">
          <cell r="A281" t="str">
            <v>11015</v>
          </cell>
          <cell r="B281" t="str">
            <v>Ponto interruptor  triplo  (interruptor e fio)</v>
          </cell>
          <cell r="C281" t="str">
            <v>pt</v>
          </cell>
          <cell r="D281">
            <v>11.23</v>
          </cell>
          <cell r="E281">
            <v>6.32</v>
          </cell>
          <cell r="F281">
            <v>17.55</v>
          </cell>
        </row>
        <row r="282">
          <cell r="A282" t="str">
            <v>11016</v>
          </cell>
          <cell r="B282" t="str">
            <v>Medição aérea (cabos e disjuntores)</v>
          </cell>
          <cell r="C282" t="str">
            <v>pt</v>
          </cell>
          <cell r="D282">
            <v>115.05</v>
          </cell>
          <cell r="E282">
            <v>75.84</v>
          </cell>
          <cell r="F282">
            <v>190.89</v>
          </cell>
        </row>
        <row r="283">
          <cell r="A283" t="str">
            <v>11017</v>
          </cell>
          <cell r="B283" t="str">
            <v>Medição subterrânea. (Cabos e disjuntores) </v>
          </cell>
          <cell r="C283" t="str">
            <v>pt</v>
          </cell>
          <cell r="D283">
            <v>100.75</v>
          </cell>
          <cell r="E283">
            <v>75.84</v>
          </cell>
          <cell r="F283">
            <v>176.59</v>
          </cell>
        </row>
        <row r="284">
          <cell r="A284" t="str">
            <v>11018</v>
          </cell>
          <cell r="B284" t="str">
            <v>Distibuição 6 disjuntores (Fios e disjuntores)</v>
          </cell>
          <cell r="C284" t="str">
            <v>pt</v>
          </cell>
          <cell r="D284">
            <v>31.46</v>
          </cell>
          <cell r="E284">
            <v>35.39</v>
          </cell>
          <cell r="F284">
            <v>66.85</v>
          </cell>
        </row>
        <row r="285">
          <cell r="A285" t="str">
            <v>11019</v>
          </cell>
          <cell r="B285" t="str">
            <v>Distribuição 12 dissjuntores(cabos e disjuntores)</v>
          </cell>
          <cell r="C285" t="str">
            <v>pt</v>
          </cell>
          <cell r="D285">
            <v>62.92</v>
          </cell>
          <cell r="E285">
            <v>55.61</v>
          </cell>
          <cell r="F285">
            <v>118.53</v>
          </cell>
        </row>
        <row r="286">
          <cell r="A286" t="str">
            <v>11020</v>
          </cell>
          <cell r="B286" t="str">
            <v>Ponto luz no teto (eletrodutos e caixa sextavada)</v>
          </cell>
          <cell r="C286" t="str">
            <v>pt</v>
          </cell>
          <cell r="D286">
            <v>4.13</v>
          </cell>
          <cell r="E286">
            <v>2.53</v>
          </cell>
          <cell r="F286">
            <v>6.66</v>
          </cell>
        </row>
        <row r="287">
          <cell r="A287" t="str">
            <v>11021</v>
          </cell>
          <cell r="B287" t="str">
            <v>Ponto luz parede (eletroduto e caixa 2x4)</v>
          </cell>
          <cell r="C287" t="str">
            <v>pt</v>
          </cell>
          <cell r="D287">
            <v>3.69</v>
          </cell>
          <cell r="E287">
            <v>3.29</v>
          </cell>
          <cell r="F287">
            <v>6.98</v>
          </cell>
        </row>
        <row r="288">
          <cell r="A288" t="str">
            <v>11022</v>
          </cell>
          <cell r="B288" t="str">
            <v>Ponto entrada geral de energia aério</v>
          </cell>
          <cell r="C288" t="str">
            <v>pt</v>
          </cell>
          <cell r="D288">
            <v>149.86</v>
          </cell>
          <cell r="E288">
            <v>114.4</v>
          </cell>
          <cell r="F288">
            <v>264.26</v>
          </cell>
        </row>
        <row r="289">
          <cell r="A289" t="str">
            <v>11023</v>
          </cell>
          <cell r="B289" t="str">
            <v>Poto entrada geral de energia subterrâneo</v>
          </cell>
          <cell r="C289" t="str">
            <v>pt</v>
          </cell>
          <cell r="D289">
            <v>247.05</v>
          </cell>
          <cell r="E289">
            <v>351.31</v>
          </cell>
          <cell r="F289">
            <v>598.36</v>
          </cell>
        </row>
        <row r="290">
          <cell r="A290" t="str">
            <v>11024</v>
          </cell>
          <cell r="B290" t="str">
            <v>Ponto de distribuição completo para 6 disjuntores</v>
          </cell>
          <cell r="C290" t="str">
            <v>pt</v>
          </cell>
          <cell r="D290">
            <v>51.61</v>
          </cell>
          <cell r="E290">
            <v>62.23</v>
          </cell>
          <cell r="F290">
            <v>113.84</v>
          </cell>
        </row>
        <row r="291">
          <cell r="A291" t="str">
            <v>11025</v>
          </cell>
          <cell r="B291" t="str">
            <v>Ponto de distribuição completo para 12 disjuntores</v>
          </cell>
          <cell r="C291" t="str">
            <v>pt</v>
          </cell>
          <cell r="D291">
            <v>145.34</v>
          </cell>
          <cell r="E291">
            <v>85.4</v>
          </cell>
          <cell r="F291">
            <v>230.74</v>
          </cell>
        </row>
        <row r="292">
          <cell r="A292" t="str">
            <v>11026</v>
          </cell>
          <cell r="B292" t="str">
            <v>Ponto completo para luminária fluorescente 2x40</v>
          </cell>
          <cell r="C292" t="str">
            <v>pt</v>
          </cell>
          <cell r="D292">
            <v>38.97</v>
          </cell>
          <cell r="E292">
            <v>15.17</v>
          </cell>
          <cell r="F292">
            <v>54.14</v>
          </cell>
        </row>
        <row r="293">
          <cell r="A293" t="str">
            <v>11027</v>
          </cell>
          <cell r="B293" t="str">
            <v>Ponto completo para luminária fluorescente 1x40</v>
          </cell>
          <cell r="C293" t="str">
            <v>pt</v>
          </cell>
          <cell r="D293">
            <v>27.68</v>
          </cell>
          <cell r="E293">
            <v>12.64</v>
          </cell>
          <cell r="F293">
            <v>40.32</v>
          </cell>
        </row>
        <row r="294">
          <cell r="A294" t="str">
            <v>11028</v>
          </cell>
          <cell r="B294" t="str">
            <v>Ponto completo para luminária fluorescente 3x40</v>
          </cell>
          <cell r="C294" t="str">
            <v>pt</v>
          </cell>
          <cell r="D294">
            <v>59.1</v>
          </cell>
          <cell r="E294">
            <v>18.96</v>
          </cell>
          <cell r="F294">
            <v>78.06</v>
          </cell>
        </row>
        <row r="295">
          <cell r="A295" t="str">
            <v>11029</v>
          </cell>
          <cell r="B295" t="str">
            <v>Ponto completo para luminária fluorescente 2x20</v>
          </cell>
          <cell r="C295" t="str">
            <v>pt</v>
          </cell>
          <cell r="D295">
            <v>36.87</v>
          </cell>
          <cell r="E295">
            <v>12.64</v>
          </cell>
          <cell r="F295">
            <v>49.51</v>
          </cell>
        </row>
        <row r="296">
          <cell r="A296" t="str">
            <v>11030</v>
          </cell>
          <cell r="B296" t="str">
            <v>Ponto completo para luminária incandescente</v>
          </cell>
          <cell r="C296" t="str">
            <v>pt</v>
          </cell>
          <cell r="D296">
            <v>15.63</v>
          </cell>
          <cell r="E296">
            <v>8.85</v>
          </cell>
          <cell r="F296">
            <v>24.48</v>
          </cell>
        </row>
        <row r="297">
          <cell r="A297" t="str">
            <v>11031</v>
          </cell>
          <cell r="B297" t="str">
            <v>Ponto completo refletor com lâmpada halógena </v>
          </cell>
          <cell r="C297" t="str">
            <v>pt</v>
          </cell>
          <cell r="D297">
            <v>34.79</v>
          </cell>
          <cell r="E297">
            <v>10.11</v>
          </cell>
          <cell r="F297">
            <v>44.9</v>
          </cell>
        </row>
        <row r="298">
          <cell r="A298" t="str">
            <v>11032</v>
          </cell>
          <cell r="B298" t="str">
            <v>Ponto completo tomada 2P + universal</v>
          </cell>
          <cell r="C298" t="str">
            <v>pt</v>
          </cell>
          <cell r="D298">
            <v>9.17</v>
          </cell>
          <cell r="E298">
            <v>8.35</v>
          </cell>
          <cell r="F298">
            <v>17.52</v>
          </cell>
        </row>
        <row r="299">
          <cell r="A299" t="str">
            <v>11033</v>
          </cell>
          <cell r="B299" t="str">
            <v>Ponto completo tomada 2P + universal + terra</v>
          </cell>
          <cell r="C299" t="str">
            <v>pt</v>
          </cell>
          <cell r="D299">
            <v>9.72</v>
          </cell>
          <cell r="E299">
            <v>8.35</v>
          </cell>
          <cell r="F299">
            <v>18.07</v>
          </cell>
        </row>
        <row r="300">
          <cell r="A300" t="str">
            <v>11034</v>
          </cell>
          <cell r="B300" t="str">
            <v>Ponto completo para tomada 3 pino chato (chuveiro)</v>
          </cell>
          <cell r="C300" t="str">
            <v>pt</v>
          </cell>
          <cell r="D300">
            <v>13.98</v>
          </cell>
          <cell r="E300">
            <v>9.4</v>
          </cell>
          <cell r="F300">
            <v>23.38</v>
          </cell>
        </row>
        <row r="301">
          <cell r="A301" t="str">
            <v>11035</v>
          </cell>
          <cell r="B301" t="str">
            <v>Ponto completo para interruptor simples</v>
          </cell>
          <cell r="C301" t="str">
            <v>pt</v>
          </cell>
          <cell r="D301">
            <v>7.88</v>
          </cell>
          <cell r="E301">
            <v>8.35</v>
          </cell>
          <cell r="F301">
            <v>16.23</v>
          </cell>
        </row>
        <row r="302">
          <cell r="A302" t="str">
            <v>11036</v>
          </cell>
          <cell r="B302" t="str">
            <v>Ponto completo para interruptor duplo</v>
          </cell>
          <cell r="C302" t="str">
            <v>pt</v>
          </cell>
          <cell r="D302">
            <v>10.08</v>
          </cell>
          <cell r="E302">
            <v>8.98</v>
          </cell>
          <cell r="F302">
            <v>19.06</v>
          </cell>
        </row>
        <row r="303">
          <cell r="A303" t="str">
            <v>11037</v>
          </cell>
          <cell r="B303" t="str">
            <v>Ponto completo para interruptor triplo</v>
          </cell>
          <cell r="C303" t="str">
            <v>pt</v>
          </cell>
          <cell r="D303">
            <v>14.37</v>
          </cell>
          <cell r="E303">
            <v>9.61</v>
          </cell>
          <cell r="F303">
            <v>23.98</v>
          </cell>
        </row>
        <row r="304">
          <cell r="A304" t="str">
            <v>11038</v>
          </cell>
          <cell r="B304" t="str">
            <v>Ponto completo para interruptor simples paralelo</v>
          </cell>
          <cell r="C304" t="str">
            <v>pt</v>
          </cell>
          <cell r="D304">
            <v>9.04</v>
          </cell>
          <cell r="E304">
            <v>8.98</v>
          </cell>
          <cell r="F304">
            <v>18.02</v>
          </cell>
        </row>
        <row r="305">
          <cell r="A305" t="str">
            <v>11039</v>
          </cell>
          <cell r="B305" t="str">
            <v>Ponto completo para interruptor duplo paralelo</v>
          </cell>
          <cell r="C305" t="str">
            <v>pt</v>
          </cell>
          <cell r="D305">
            <v>13.07</v>
          </cell>
          <cell r="E305">
            <v>9.61</v>
          </cell>
          <cell r="F305">
            <v>22.68</v>
          </cell>
        </row>
        <row r="306">
          <cell r="A306" t="str">
            <v>11040</v>
          </cell>
          <cell r="B306" t="str">
            <v>Ponto completo para interruptor triplo paralelo</v>
          </cell>
          <cell r="C306" t="str">
            <v>pt</v>
          </cell>
          <cell r="D306">
            <v>17.8</v>
          </cell>
          <cell r="E306">
            <v>10.24</v>
          </cell>
          <cell r="F306">
            <v>28.04</v>
          </cell>
        </row>
        <row r="307">
          <cell r="A307" t="str">
            <v>12000</v>
          </cell>
          <cell r="B307" t="str">
            <v>INSTALAÇÕES ESPECIAIS</v>
          </cell>
          <cell r="C307" t="str">
            <v>pt</v>
          </cell>
          <cell r="D307" t="e">
            <v>#N/A</v>
          </cell>
          <cell r="E307" t="e">
            <v>#N/A</v>
          </cell>
          <cell r="F307" t="e">
            <v>#N/A</v>
          </cell>
        </row>
        <row r="308">
          <cell r="A308" t="str">
            <v>12001</v>
          </cell>
          <cell r="B308" t="str">
            <v>Para raio tipo Franklim incluindo haste de sustentação e pilar de concreto</v>
          </cell>
          <cell r="C308" t="str">
            <v>pt</v>
          </cell>
          <cell r="D308">
            <v>394.63</v>
          </cell>
          <cell r="E308">
            <v>75.84</v>
          </cell>
          <cell r="F308">
            <v>470.47</v>
          </cell>
        </row>
        <row r="309">
          <cell r="A309" t="str">
            <v>12002</v>
          </cell>
          <cell r="B309" t="str">
            <v>Aterramento para-raio</v>
          </cell>
          <cell r="C309" t="str">
            <v>pt</v>
          </cell>
          <cell r="D309">
            <v>36.73</v>
          </cell>
          <cell r="E309">
            <v>32.73</v>
          </cell>
          <cell r="F309">
            <v>69.46</v>
          </cell>
        </row>
        <row r="310">
          <cell r="A310" t="str">
            <v>12003</v>
          </cell>
          <cell r="B310" t="str">
            <v>Ponto de gás botijão 13kg (abrigo e fogão)</v>
          </cell>
          <cell r="C310" t="str">
            <v>pt</v>
          </cell>
          <cell r="D310">
            <v>125.97</v>
          </cell>
          <cell r="E310">
            <v>24.63</v>
          </cell>
          <cell r="F310">
            <v>150.6</v>
          </cell>
        </row>
        <row r="311">
          <cell r="A311" t="str">
            <v>12004</v>
          </cell>
          <cell r="B311" t="str">
            <v>Ponto de gás botijão 45kg (abrigo e fogão)</v>
          </cell>
          <cell r="C311" t="str">
            <v>pt</v>
          </cell>
          <cell r="D311">
            <v>140.27</v>
          </cell>
          <cell r="E311">
            <v>24.63</v>
          </cell>
          <cell r="F311">
            <v>164.9</v>
          </cell>
        </row>
        <row r="312">
          <cell r="A312" t="str">
            <v>12005</v>
          </cell>
          <cell r="B312" t="str">
            <v>Extintor de incêndio Pó Químico seco 4Kg</v>
          </cell>
          <cell r="C312" t="str">
            <v>pt</v>
          </cell>
          <cell r="D312">
            <v>52</v>
          </cell>
          <cell r="E312">
            <v>2.33</v>
          </cell>
          <cell r="F312">
            <v>54.33</v>
          </cell>
        </row>
        <row r="313">
          <cell r="A313" t="str">
            <v>12006</v>
          </cell>
          <cell r="B313" t="str">
            <v>Abrigo para mangueira de incêndio completo</v>
          </cell>
          <cell r="C313" t="str">
            <v>pt</v>
          </cell>
          <cell r="D313">
            <v>273</v>
          </cell>
          <cell r="E313">
            <v>10.69</v>
          </cell>
          <cell r="F313">
            <v>283.69</v>
          </cell>
        </row>
        <row r="314">
          <cell r="A314" t="str">
            <v>13000</v>
          </cell>
          <cell r="B314" t="str">
            <v>PINTURA</v>
          </cell>
          <cell r="C314" t="str">
            <v>m2</v>
          </cell>
          <cell r="D314">
            <v>0</v>
          </cell>
          <cell r="E314">
            <v>0</v>
          </cell>
          <cell r="F314">
            <v>0</v>
          </cell>
        </row>
        <row r="315">
          <cell r="A315" t="str">
            <v>13001</v>
          </cell>
          <cell r="B315" t="str">
            <v>Selador acrílico 1 demão</v>
          </cell>
          <cell r="C315" t="str">
            <v>m2</v>
          </cell>
          <cell r="D315">
            <v>0.48</v>
          </cell>
          <cell r="E315">
            <v>1.39</v>
          </cell>
          <cell r="F315">
            <v>1.87</v>
          </cell>
        </row>
        <row r="316">
          <cell r="A316" t="str">
            <v>13002</v>
          </cell>
          <cell r="B316" t="str">
            <v>Massa corrida acrílica</v>
          </cell>
          <cell r="C316" t="str">
            <v>m2</v>
          </cell>
          <cell r="D316">
            <v>2.32</v>
          </cell>
          <cell r="E316">
            <v>4.28</v>
          </cell>
          <cell r="F316">
            <v>6.6</v>
          </cell>
        </row>
        <row r="317">
          <cell r="A317" t="str">
            <v>13003</v>
          </cell>
          <cell r="B317" t="str">
            <v>Tinta PVA </v>
          </cell>
          <cell r="C317" t="str">
            <v>m2</v>
          </cell>
          <cell r="D317">
            <v>1.25</v>
          </cell>
          <cell r="E317">
            <v>2.46</v>
          </cell>
          <cell r="F317">
            <v>3.71</v>
          </cell>
        </row>
        <row r="318">
          <cell r="A318" t="str">
            <v>13004</v>
          </cell>
          <cell r="B318" t="str">
            <v>Tinta acrílica  </v>
          </cell>
          <cell r="C318" t="str">
            <v>m2</v>
          </cell>
          <cell r="D318">
            <v>1.42</v>
          </cell>
          <cell r="E318">
            <v>2.46</v>
          </cell>
          <cell r="F318">
            <v>3.88</v>
          </cell>
        </row>
        <row r="319">
          <cell r="A319" t="str">
            <v>13005</v>
          </cell>
          <cell r="B319" t="str">
            <v>Tinta óleo  </v>
          </cell>
          <cell r="C319" t="str">
            <v>m2</v>
          </cell>
          <cell r="D319">
            <v>1.82</v>
          </cell>
          <cell r="E319">
            <v>3.86</v>
          </cell>
          <cell r="F319">
            <v>5.68</v>
          </cell>
        </row>
        <row r="320">
          <cell r="A320" t="str">
            <v>13006</v>
          </cell>
          <cell r="B320" t="str">
            <v>Tinta óleo (sobre  pintura antiga)</v>
          </cell>
          <cell r="C320" t="str">
            <v>m2</v>
          </cell>
          <cell r="D320">
            <v>0.99</v>
          </cell>
          <cell r="E320">
            <v>3.32</v>
          </cell>
          <cell r="F320">
            <v>4.31</v>
          </cell>
        </row>
        <row r="321">
          <cell r="A321" t="str">
            <v>13007</v>
          </cell>
          <cell r="B321" t="str">
            <v>Raspagem PVA</v>
          </cell>
          <cell r="C321" t="str">
            <v>m2</v>
          </cell>
          <cell r="D321">
            <v>0</v>
          </cell>
          <cell r="E321">
            <v>1.05</v>
          </cell>
          <cell r="F321">
            <v>1.05</v>
          </cell>
        </row>
        <row r="322">
          <cell r="A322" t="str">
            <v>13008</v>
          </cell>
          <cell r="B322" t="str">
            <v>Raspagem óleo</v>
          </cell>
          <cell r="C322" t="str">
            <v>m2</v>
          </cell>
          <cell r="D322">
            <v>0</v>
          </cell>
          <cell r="E322">
            <v>1.26</v>
          </cell>
          <cell r="F322">
            <v>1.26</v>
          </cell>
        </row>
        <row r="323">
          <cell r="A323" t="str">
            <v>13009</v>
          </cell>
          <cell r="B323" t="str">
            <v>Tinta esmalte s/ madeira 2 demãos</v>
          </cell>
          <cell r="C323" t="str">
            <v>m2</v>
          </cell>
          <cell r="D323">
            <v>2.65</v>
          </cell>
          <cell r="E323">
            <v>3.86</v>
          </cell>
          <cell r="F323">
            <v>6.51</v>
          </cell>
        </row>
        <row r="324">
          <cell r="A324" t="str">
            <v>13010</v>
          </cell>
          <cell r="B324" t="str">
            <v>Tinta esmalte s/ madeira (sobre pintura antiga)</v>
          </cell>
          <cell r="C324" t="str">
            <v>m2</v>
          </cell>
          <cell r="D324">
            <v>1.5</v>
          </cell>
          <cell r="E324">
            <v>3.32</v>
          </cell>
          <cell r="F324">
            <v>4.82</v>
          </cell>
        </row>
        <row r="325">
          <cell r="A325" t="str">
            <v>13011</v>
          </cell>
          <cell r="B325" t="str">
            <v>Tinta texturada acrílica sobre reboco</v>
          </cell>
          <cell r="C325" t="str">
            <v>m2</v>
          </cell>
          <cell r="D325">
            <v>1.32</v>
          </cell>
          <cell r="E325">
            <v>3.86</v>
          </cell>
          <cell r="F325">
            <v>5.18</v>
          </cell>
        </row>
        <row r="326">
          <cell r="A326" t="str">
            <v>13012</v>
          </cell>
          <cell r="B326" t="str">
            <v>Caiação  3  demãos</v>
          </cell>
          <cell r="C326" t="str">
            <v>m2</v>
          </cell>
          <cell r="D326">
            <v>0.33</v>
          </cell>
          <cell r="E326">
            <v>1.39</v>
          </cell>
          <cell r="F326">
            <v>1.72</v>
          </cell>
        </row>
        <row r="327">
          <cell r="A327" t="str">
            <v>13013</v>
          </cell>
          <cell r="B327" t="str">
            <v>Tinta Vinil a base de alcool 3 demãos</v>
          </cell>
          <cell r="C327" t="str">
            <v>m2</v>
          </cell>
          <cell r="D327">
            <v>4.37</v>
          </cell>
          <cell r="E327">
            <v>3.6</v>
          </cell>
          <cell r="F327">
            <v>7.97</v>
          </cell>
        </row>
        <row r="328">
          <cell r="A328" t="str">
            <v>13014</v>
          </cell>
          <cell r="B328" t="str">
            <v>Pintura das demarcações esportivas 3 demãos</v>
          </cell>
          <cell r="C328" t="str">
            <v>m</v>
          </cell>
          <cell r="D328">
            <v>0.35</v>
          </cell>
          <cell r="E328">
            <v>0.36</v>
          </cell>
          <cell r="F328">
            <v>0.71</v>
          </cell>
        </row>
        <row r="329">
          <cell r="A329" t="str">
            <v>14000</v>
          </cell>
          <cell r="B329" t="str">
            <v>COMPLEMENTARES</v>
          </cell>
          <cell r="C329" t="str">
            <v>m2</v>
          </cell>
          <cell r="D329">
            <v>0</v>
          </cell>
          <cell r="E329">
            <v>0</v>
          </cell>
          <cell r="F329">
            <v>0</v>
          </cell>
        </row>
        <row r="330">
          <cell r="A330" t="str">
            <v>14001</v>
          </cell>
          <cell r="B330" t="str">
            <v>Passeio em concreto 5cm incluindo lastro de brita</v>
          </cell>
          <cell r="C330" t="str">
            <v>m2</v>
          </cell>
          <cell r="D330">
            <v>9.49</v>
          </cell>
          <cell r="E330">
            <v>4.63</v>
          </cell>
          <cell r="F330">
            <v>14.12</v>
          </cell>
        </row>
        <row r="331">
          <cell r="A331" t="str">
            <v>14002</v>
          </cell>
          <cell r="B331" t="str">
            <v>Muro de tijolos h=1,20 incluindo Chapisco, Reboco e concreto</v>
          </cell>
          <cell r="C331" t="str">
            <v>m</v>
          </cell>
          <cell r="D331">
            <v>26.86</v>
          </cell>
          <cell r="E331">
            <v>29.56</v>
          </cell>
          <cell r="F331">
            <v>56.42</v>
          </cell>
        </row>
        <row r="332">
          <cell r="A332" t="str">
            <v>14003</v>
          </cell>
          <cell r="B332" t="str">
            <v>Portão de ferro</v>
          </cell>
          <cell r="C332" t="str">
            <v>m2</v>
          </cell>
          <cell r="D332">
            <v>52.12</v>
          </cell>
          <cell r="E332">
            <v>5.77</v>
          </cell>
          <cell r="F332">
            <v>57.89</v>
          </cell>
        </row>
        <row r="333">
          <cell r="A333" t="str">
            <v>14004</v>
          </cell>
          <cell r="B333" t="str">
            <v>Lousa moldada no local com tinta acrílica</v>
          </cell>
          <cell r="C333" t="str">
            <v>m2</v>
          </cell>
          <cell r="D333">
            <v>11.79</v>
          </cell>
          <cell r="E333">
            <v>9.8</v>
          </cell>
          <cell r="F333">
            <v>21.59</v>
          </cell>
        </row>
        <row r="334">
          <cell r="A334" t="str">
            <v>14005</v>
          </cell>
          <cell r="B334" t="str">
            <v>Régua proteção de carteira 7cm</v>
          </cell>
          <cell r="C334" t="str">
            <v>m</v>
          </cell>
          <cell r="D334">
            <v>1.38</v>
          </cell>
          <cell r="E334">
            <v>0.86</v>
          </cell>
          <cell r="F334">
            <v>2.24</v>
          </cell>
        </row>
        <row r="335">
          <cell r="A335" t="str">
            <v>14006</v>
          </cell>
          <cell r="B335" t="str">
            <v>Réguas porta cartazes 5cm</v>
          </cell>
          <cell r="C335" t="str">
            <v>m</v>
          </cell>
          <cell r="D335">
            <v>1.97</v>
          </cell>
          <cell r="E335">
            <v>1.72</v>
          </cell>
          <cell r="F335">
            <v>3.69</v>
          </cell>
        </row>
        <row r="336">
          <cell r="A336" t="str">
            <v>14008</v>
          </cell>
          <cell r="B336" t="str">
            <v>Grama leiva</v>
          </cell>
          <cell r="C336" t="str">
            <v>m2</v>
          </cell>
          <cell r="D336">
            <v>2.08</v>
          </cell>
          <cell r="E336">
            <v>0.59</v>
          </cell>
          <cell r="F336">
            <v>2.67</v>
          </cell>
        </row>
        <row r="337">
          <cell r="A337" t="str">
            <v>14009</v>
          </cell>
          <cell r="B337" t="str">
            <v>Pedrisco incl. espalhamento  e=2,5cm</v>
          </cell>
          <cell r="C337" t="str">
            <v>m2</v>
          </cell>
          <cell r="D337">
            <v>1.37</v>
          </cell>
          <cell r="E337">
            <v>0.16</v>
          </cell>
          <cell r="F337">
            <v>1.53</v>
          </cell>
        </row>
        <row r="338">
          <cell r="A338" t="str">
            <v>14010</v>
          </cell>
          <cell r="B338" t="str">
            <v>Alambrado c/ tubo 11/2" e tela (galv.)</v>
          </cell>
          <cell r="C338" t="str">
            <v>m2</v>
          </cell>
          <cell r="D338">
            <v>20.07</v>
          </cell>
          <cell r="E338">
            <v>5.57</v>
          </cell>
          <cell r="F338">
            <v>25.65</v>
          </cell>
        </row>
        <row r="339">
          <cell r="A339" t="str">
            <v>14011</v>
          </cell>
          <cell r="B339" t="str">
            <v>Cerca com moeirão concr. e tela</v>
          </cell>
          <cell r="C339" t="str">
            <v>m</v>
          </cell>
          <cell r="D339">
            <v>14.03</v>
          </cell>
          <cell r="E339">
            <v>5.57</v>
          </cell>
          <cell r="F339">
            <v>19.6</v>
          </cell>
        </row>
        <row r="340">
          <cell r="A340" t="str">
            <v>14012</v>
          </cell>
          <cell r="B340" t="str">
            <v>Muro - Alvenaria de tijolos, chapisco, reboco concreto e pintura PVA</v>
          </cell>
          <cell r="C340" t="str">
            <v>m2</v>
          </cell>
          <cell r="D340">
            <v>28.7</v>
          </cell>
          <cell r="E340">
            <v>34.01</v>
          </cell>
          <cell r="F340">
            <v>62.71</v>
          </cell>
        </row>
        <row r="341">
          <cell r="A341" t="str">
            <v>14013</v>
          </cell>
          <cell r="B341" t="str">
            <v>Muro - Alvenaria de tijolos, chapisco e concreto </v>
          </cell>
          <cell r="C341" t="str">
            <v>m2</v>
          </cell>
          <cell r="D341">
            <v>21.7</v>
          </cell>
          <cell r="E341">
            <v>15.13</v>
          </cell>
          <cell r="F341">
            <v>36.83</v>
          </cell>
        </row>
        <row r="342">
          <cell r="A342" t="str">
            <v>14014</v>
          </cell>
          <cell r="B342" t="str">
            <v>Cerca de arame farpado com  moeirão eucalípto h=1,50m</v>
          </cell>
          <cell r="C342" t="str">
            <v>m</v>
          </cell>
          <cell r="D342">
            <v>1.48</v>
          </cell>
          <cell r="E342">
            <v>2.37</v>
          </cell>
          <cell r="F342">
            <v>3.84</v>
          </cell>
        </row>
        <row r="343">
          <cell r="A343" t="str">
            <v>14015</v>
          </cell>
          <cell r="B343" t="str">
            <v>Recolocação de cerca de arame farpado</v>
          </cell>
          <cell r="C343" t="str">
            <v>m</v>
          </cell>
          <cell r="D343">
            <v>0.1</v>
          </cell>
          <cell r="E343">
            <v>2.37</v>
          </cell>
          <cell r="F343">
            <v>2.46</v>
          </cell>
        </row>
        <row r="344">
          <cell r="A344" t="str">
            <v>14016</v>
          </cell>
          <cell r="B344" t="str">
            <v>Alambrado c/ tubo 11/2" e tela malha 60 fio 14 ver. com PVC</v>
          </cell>
          <cell r="C344" t="str">
            <v>m2</v>
          </cell>
          <cell r="D344">
            <v>20.21</v>
          </cell>
          <cell r="E344">
            <v>5.57</v>
          </cell>
          <cell r="F344">
            <v>25.78</v>
          </cell>
        </row>
        <row r="345">
          <cell r="A345" t="str">
            <v>14017</v>
          </cell>
          <cell r="B345" t="str">
            <v>Piso em concreto simples fck 15MPa e=5cm incluindo reguas de pinus 1x4 para junta de dilatação </v>
          </cell>
          <cell r="C345" t="str">
            <v>m2</v>
          </cell>
          <cell r="D345">
            <v>7.21</v>
          </cell>
          <cell r="E345">
            <v>3.82</v>
          </cell>
          <cell r="F345">
            <v>11.03</v>
          </cell>
        </row>
        <row r="346">
          <cell r="A346" t="str">
            <v>14018</v>
          </cell>
          <cell r="B346" t="str">
            <v>Pedrisco limpo espalhado </v>
          </cell>
          <cell r="C346" t="str">
            <v>m3</v>
          </cell>
          <cell r="D346">
            <v>50.05</v>
          </cell>
          <cell r="E346">
            <v>6.32</v>
          </cell>
          <cell r="F346">
            <v>56.37</v>
          </cell>
        </row>
        <row r="347">
          <cell r="A347" t="str">
            <v>14019</v>
          </cell>
          <cell r="B347" t="str">
            <v>Piso Petit Pavet preto e branco</v>
          </cell>
          <cell r="C347" t="str">
            <v>m2</v>
          </cell>
          <cell r="D347">
            <v>21.25</v>
          </cell>
          <cell r="E347">
            <v>8.33</v>
          </cell>
          <cell r="F347">
            <v>29.58</v>
          </cell>
        </row>
        <row r="348">
          <cell r="A348" t="str">
            <v>14020</v>
          </cell>
          <cell r="B348" t="str">
            <v>Mão de obra para Piso de Petit Pavet incluindo argamassa</v>
          </cell>
          <cell r="C348" t="str">
            <v>m2</v>
          </cell>
          <cell r="D348">
            <v>6.52</v>
          </cell>
          <cell r="E348">
            <v>8.33</v>
          </cell>
          <cell r="F348">
            <v>14.85</v>
          </cell>
        </row>
        <row r="349">
          <cell r="A349" t="str">
            <v>14021</v>
          </cell>
          <cell r="B349" t="str">
            <v>Piso ladrilho hidraulico cor cimento</v>
          </cell>
          <cell r="C349" t="str">
            <v>m2</v>
          </cell>
          <cell r="D349">
            <v>15.31</v>
          </cell>
          <cell r="E349">
            <v>7.07</v>
          </cell>
          <cell r="F349">
            <v>22.38</v>
          </cell>
        </row>
        <row r="350">
          <cell r="A350" t="str">
            <v>14022</v>
          </cell>
          <cell r="B350" t="str">
            <v>Piso ladrilho hidraulico cor preto e branco</v>
          </cell>
          <cell r="C350" t="str">
            <v>m2</v>
          </cell>
          <cell r="D350">
            <v>16.65</v>
          </cell>
          <cell r="E350">
            <v>7.07</v>
          </cell>
          <cell r="F350">
            <v>23.72</v>
          </cell>
        </row>
        <row r="351">
          <cell r="A351" t="str">
            <v>14023</v>
          </cell>
          <cell r="B351" t="str">
            <v>Piso ladrilho hidraulico cor branco</v>
          </cell>
          <cell r="C351" t="str">
            <v>m2</v>
          </cell>
          <cell r="D351">
            <v>19.33</v>
          </cell>
          <cell r="E351">
            <v>7.07</v>
          </cell>
          <cell r="F351">
            <v>26.4</v>
          </cell>
        </row>
        <row r="352">
          <cell r="A352" t="str">
            <v>14024</v>
          </cell>
          <cell r="B352" t="str">
            <v>Piso Tipo Revelux 45x45 cinza</v>
          </cell>
          <cell r="C352" t="str">
            <v>m2</v>
          </cell>
          <cell r="D352">
            <v>20.86</v>
          </cell>
          <cell r="E352">
            <v>7.07</v>
          </cell>
          <cell r="F352">
            <v>27.93</v>
          </cell>
        </row>
        <row r="353">
          <cell r="A353" t="str">
            <v>14025</v>
          </cell>
          <cell r="B353" t="str">
            <v>Piso Tipo Revelux 45x45 vermelho</v>
          </cell>
          <cell r="C353" t="str">
            <v>m2</v>
          </cell>
          <cell r="D353">
            <v>28.09</v>
          </cell>
          <cell r="E353">
            <v>7.07</v>
          </cell>
          <cell r="F353">
            <v>35.16</v>
          </cell>
        </row>
        <row r="354">
          <cell r="A354" t="str">
            <v>14026</v>
          </cell>
          <cell r="B354" t="str">
            <v>Piso Tipo Revelux 45x45 Grafite</v>
          </cell>
          <cell r="C354" t="str">
            <v>m2</v>
          </cell>
          <cell r="D354">
            <v>26.28</v>
          </cell>
          <cell r="E354">
            <v>7.07</v>
          </cell>
          <cell r="F354">
            <v>33.35</v>
          </cell>
        </row>
        <row r="355">
          <cell r="A355" t="str">
            <v>14027</v>
          </cell>
          <cell r="B355" t="str">
            <v>Muro de tijolos h=1,50 incluindo Chapisco, Reboco e concreto</v>
          </cell>
          <cell r="C355" t="str">
            <v>m</v>
          </cell>
          <cell r="D355">
            <v>34.8</v>
          </cell>
          <cell r="E355">
            <v>37.33</v>
          </cell>
          <cell r="F355">
            <v>72.13</v>
          </cell>
        </row>
        <row r="356">
          <cell r="A356" t="str">
            <v>14028</v>
          </cell>
          <cell r="B356" t="str">
            <v>Muro de tijolos incluindo Chapisco, Reboco e concreto</v>
          </cell>
          <cell r="C356" t="str">
            <v>m2</v>
          </cell>
          <cell r="D356">
            <v>25</v>
          </cell>
          <cell r="E356">
            <v>25.89</v>
          </cell>
          <cell r="F356">
            <v>50.89</v>
          </cell>
        </row>
        <row r="357">
          <cell r="A357" t="str">
            <v>14029</v>
          </cell>
          <cell r="B357" t="str">
            <v>Piso em concreto simples fck 15MPa e=5cm incluindo reguas de pinus 1x4 para junta de dilatação </v>
          </cell>
          <cell r="C357" t="str">
            <v>m2</v>
          </cell>
          <cell r="D357">
            <v>9.93</v>
          </cell>
          <cell r="E357">
            <v>5.35</v>
          </cell>
          <cell r="F357">
            <v>15.28</v>
          </cell>
        </row>
        <row r="358">
          <cell r="A358" t="str">
            <v>14030</v>
          </cell>
          <cell r="B358" t="str">
            <v>Alambrado modular 200x100 com tubo galvanizado 2 "   (tipo removível)</v>
          </cell>
          <cell r="C358" t="str">
            <v>un</v>
          </cell>
          <cell r="D358">
            <v>105.56</v>
          </cell>
          <cell r="E358">
            <v>1.07</v>
          </cell>
          <cell r="F358">
            <v>106.63</v>
          </cell>
        </row>
        <row r="359">
          <cell r="A359" t="str">
            <v>14031</v>
          </cell>
          <cell r="B359" t="str">
            <v>Trave para futebol de salão com tubo galvanizado 2" (300x200) incluindo rede de seda</v>
          </cell>
          <cell r="C359" t="str">
            <v>un</v>
          </cell>
          <cell r="D359">
            <v>377</v>
          </cell>
          <cell r="E359">
            <v>1.59</v>
          </cell>
          <cell r="F359">
            <v>378.59</v>
          </cell>
        </row>
        <row r="360">
          <cell r="A360" t="str">
            <v>14032</v>
          </cell>
          <cell r="B360" t="str">
            <v>Mastro para suporte da rede de volei h=3,00 com tubo galvanizado 3"  incluindo catraca e rede </v>
          </cell>
          <cell r="C360" t="str">
            <v>un</v>
          </cell>
          <cell r="D360">
            <v>89.05</v>
          </cell>
          <cell r="E360">
            <v>1.59</v>
          </cell>
          <cell r="F360">
            <v>90.64</v>
          </cell>
        </row>
        <row r="361">
          <cell r="A361" t="str">
            <v>14033</v>
          </cell>
          <cell r="B361" t="str">
            <v>Aro  profissional de basquete inlcuindo rede de seda</v>
          </cell>
          <cell r="C361" t="str">
            <v>un</v>
          </cell>
          <cell r="D361">
            <v>50.7</v>
          </cell>
          <cell r="E361">
            <v>1.59</v>
          </cell>
          <cell r="F361">
            <v>52.29</v>
          </cell>
        </row>
        <row r="362">
          <cell r="A362" t="str">
            <v>14034</v>
          </cell>
          <cell r="B362" t="str">
            <v>Pedrisco limpo espalhado e=5cm incluindo lona plástica</v>
          </cell>
          <cell r="C362" t="str">
            <v>m2</v>
          </cell>
          <cell r="D362">
            <v>3.3</v>
          </cell>
          <cell r="E362">
            <v>0.19</v>
          </cell>
          <cell r="F362">
            <v>3.49</v>
          </cell>
        </row>
        <row r="363">
          <cell r="A363" t="str">
            <v>14035</v>
          </cell>
          <cell r="B363" t="str">
            <v>Portão para alambrado 1,50x2,00  folha dupla com tubo galvanizado 1 1/2" e tela galvanizda revestida com PVC</v>
          </cell>
          <cell r="C363" t="str">
            <v>un</v>
          </cell>
          <cell r="D363">
            <v>142.42</v>
          </cell>
          <cell r="E363">
            <v>11.15</v>
          </cell>
          <cell r="F363">
            <v>153.57</v>
          </cell>
        </row>
        <row r="364">
          <cell r="A364" t="str">
            <v>15000</v>
          </cell>
          <cell r="B364" t="str">
            <v>MOBILIÁRIO</v>
          </cell>
          <cell r="C364" t="str">
            <v>m3</v>
          </cell>
          <cell r="D364">
            <v>0</v>
          </cell>
          <cell r="E364">
            <v>0</v>
          </cell>
          <cell r="F364">
            <v>0</v>
          </cell>
        </row>
        <row r="365">
          <cell r="A365" t="str">
            <v>15001</v>
          </cell>
          <cell r="B365" t="str">
            <v>Banco para recepção modelo</v>
          </cell>
          <cell r="C365" t="str">
            <v>m</v>
          </cell>
          <cell r="D365">
            <v>15.36</v>
          </cell>
          <cell r="E365">
            <v>5.19</v>
          </cell>
          <cell r="F365">
            <v>20.55</v>
          </cell>
        </row>
        <row r="366">
          <cell r="A366" t="str">
            <v>15002</v>
          </cell>
          <cell r="B366" t="str">
            <v>Banco de praça com pé de ferro e assento em madeira mod 17</v>
          </cell>
          <cell r="C366" t="str">
            <v>m</v>
          </cell>
          <cell r="D366">
            <v>265.14</v>
          </cell>
          <cell r="E366">
            <v>5.19</v>
          </cell>
          <cell r="F366">
            <v>270.33</v>
          </cell>
        </row>
        <row r="367">
          <cell r="A367" t="str">
            <v>16000</v>
          </cell>
          <cell r="B367" t="str">
            <v>LIMPEZA FINAL DA OBRA</v>
          </cell>
          <cell r="C367" t="str">
            <v>m2</v>
          </cell>
          <cell r="D367">
            <v>0</v>
          </cell>
          <cell r="E367">
            <v>0</v>
          </cell>
          <cell r="F367">
            <v>0</v>
          </cell>
        </row>
        <row r="368">
          <cell r="A368" t="str">
            <v>16001</v>
          </cell>
          <cell r="B368" t="str">
            <v>Limpeza azulejo</v>
          </cell>
          <cell r="C368" t="str">
            <v>m2</v>
          </cell>
          <cell r="D368">
            <v>0.25</v>
          </cell>
          <cell r="E368">
            <v>1.26</v>
          </cell>
          <cell r="F368">
            <v>1.51</v>
          </cell>
        </row>
        <row r="369">
          <cell r="A369" t="str">
            <v>16002</v>
          </cell>
          <cell r="B369" t="str">
            <v>Limpeza piso cerâmico</v>
          </cell>
          <cell r="C369" t="str">
            <v>m2</v>
          </cell>
          <cell r="D369">
            <v>0.25</v>
          </cell>
          <cell r="E369">
            <v>1.69</v>
          </cell>
          <cell r="F369">
            <v>1.94</v>
          </cell>
        </row>
        <row r="370">
          <cell r="A370" t="str">
            <v>16003</v>
          </cell>
          <cell r="B370" t="str">
            <v>Limpeza vidro</v>
          </cell>
          <cell r="C370" t="str">
            <v>m2</v>
          </cell>
          <cell r="D370">
            <v>0.26</v>
          </cell>
          <cell r="E370">
            <v>1.26</v>
          </cell>
          <cell r="F370">
            <v>1.52</v>
          </cell>
        </row>
        <row r="371">
          <cell r="A371" t="str">
            <v>16004</v>
          </cell>
          <cell r="B371" t="str">
            <v>Limpeza aparelhos sanitários</v>
          </cell>
          <cell r="C371" t="str">
            <v>un</v>
          </cell>
          <cell r="D371">
            <v>0.13</v>
          </cell>
          <cell r="E371">
            <v>2.11</v>
          </cell>
          <cell r="F371">
            <v>2.24</v>
          </cell>
        </row>
        <row r="372">
          <cell r="A372" t="str">
            <v>16005</v>
          </cell>
          <cell r="B372" t="str">
            <v>Remoção entulho da obra</v>
          </cell>
          <cell r="C372" t="str">
            <v>m3</v>
          </cell>
          <cell r="D372">
            <v>4.73</v>
          </cell>
          <cell r="E372">
            <v>0.89</v>
          </cell>
          <cell r="F372">
            <v>5.62</v>
          </cell>
        </row>
        <row r="373">
          <cell r="A373" t="str">
            <v>16006</v>
          </cell>
          <cell r="B373" t="str">
            <v>Lixamento de piso madeira</v>
          </cell>
          <cell r="C373" t="str">
            <v>m2</v>
          </cell>
          <cell r="D373">
            <v>0.05</v>
          </cell>
          <cell r="E373">
            <v>7.8</v>
          </cell>
          <cell r="F373">
            <v>7.85</v>
          </cell>
        </row>
        <row r="374">
          <cell r="A374" t="str">
            <v>17000</v>
          </cell>
          <cell r="B374" t="str">
            <v>MOVIMENTO DE TERRA</v>
          </cell>
          <cell r="C374" t="str">
            <v>m3</v>
          </cell>
          <cell r="D374">
            <v>0</v>
          </cell>
          <cell r="E374">
            <v>10.53</v>
          </cell>
          <cell r="F374">
            <v>10.53</v>
          </cell>
        </row>
        <row r="375">
          <cell r="A375" t="str">
            <v>17001</v>
          </cell>
          <cell r="B375" t="str">
            <v>Escavação manual (normal)</v>
          </cell>
          <cell r="C375" t="str">
            <v>m3</v>
          </cell>
          <cell r="D375">
            <v>0</v>
          </cell>
          <cell r="E375">
            <v>6.32</v>
          </cell>
          <cell r="F375">
            <v>6.32</v>
          </cell>
        </row>
        <row r="376">
          <cell r="A376" t="str">
            <v>17002</v>
          </cell>
          <cell r="B376" t="str">
            <v>Escavação manual (moles)</v>
          </cell>
          <cell r="C376" t="str">
            <v>m3</v>
          </cell>
          <cell r="D376">
            <v>0</v>
          </cell>
          <cell r="E376">
            <v>8.43</v>
          </cell>
          <cell r="F376">
            <v>8.43</v>
          </cell>
        </row>
        <row r="377">
          <cell r="A377" t="str">
            <v>17003</v>
          </cell>
          <cell r="B377" t="str">
            <v>Escavação manual  (resistentes)</v>
          </cell>
          <cell r="C377" t="str">
            <v>m3</v>
          </cell>
          <cell r="D377">
            <v>0</v>
          </cell>
          <cell r="E377">
            <v>10.53</v>
          </cell>
          <cell r="F377">
            <v>10.53</v>
          </cell>
        </row>
        <row r="378">
          <cell r="A378" t="str">
            <v>17004</v>
          </cell>
          <cell r="B378" t="str">
            <v>Escarificação do leito</v>
          </cell>
          <cell r="C378" t="str">
            <v>m3</v>
          </cell>
          <cell r="D378">
            <v>1.73</v>
          </cell>
          <cell r="E378">
            <v>0.27</v>
          </cell>
          <cell r="F378">
            <v>2</v>
          </cell>
        </row>
        <row r="379">
          <cell r="A379" t="str">
            <v>17005</v>
          </cell>
          <cell r="B379" t="str">
            <v>Escavação mecanizada </v>
          </cell>
          <cell r="C379" t="str">
            <v>m3</v>
          </cell>
          <cell r="D379">
            <v>1.53</v>
          </cell>
          <cell r="E379">
            <v>0.5</v>
          </cell>
          <cell r="F379">
            <v>2.03</v>
          </cell>
        </row>
        <row r="380">
          <cell r="A380" t="str">
            <v>17006</v>
          </cell>
          <cell r="B380" t="str">
            <v>Escavação mecanizada para drenagem</v>
          </cell>
          <cell r="C380" t="str">
            <v>m3</v>
          </cell>
          <cell r="D380">
            <v>2.18</v>
          </cell>
          <cell r="E380">
            <v>0.71</v>
          </cell>
          <cell r="F380">
            <v>2.89</v>
          </cell>
        </row>
        <row r="381">
          <cell r="A381" t="str">
            <v>17007</v>
          </cell>
          <cell r="B381" t="str">
            <v>Desmonte de rocha manual</v>
          </cell>
          <cell r="C381" t="str">
            <v>m3</v>
          </cell>
          <cell r="D381">
            <v>5.79</v>
          </cell>
          <cell r="E381">
            <v>37.38</v>
          </cell>
          <cell r="F381">
            <v>43.17</v>
          </cell>
        </row>
        <row r="382">
          <cell r="A382" t="str">
            <v>17008</v>
          </cell>
          <cell r="B382" t="str">
            <v>Desmonte de rocha com explosivo</v>
          </cell>
          <cell r="C382" t="str">
            <v>m3</v>
          </cell>
          <cell r="D382">
            <v>40.79</v>
          </cell>
          <cell r="E382">
            <v>66.87</v>
          </cell>
          <cell r="F382">
            <v>107.66</v>
          </cell>
        </row>
        <row r="383">
          <cell r="A383" t="str">
            <v>17009</v>
          </cell>
          <cell r="B383" t="str">
            <v>Transporte manual 100m (granel)</v>
          </cell>
          <cell r="C383" t="str">
            <v>m3</v>
          </cell>
          <cell r="D383">
            <v>0</v>
          </cell>
          <cell r="E383">
            <v>12.64</v>
          </cell>
          <cell r="F383">
            <v>12.64</v>
          </cell>
        </row>
        <row r="384">
          <cell r="A384" t="str">
            <v>17010</v>
          </cell>
          <cell r="B384" t="str">
            <v>Transporte manual 100m (saco de cimento 50kg)</v>
          </cell>
          <cell r="C384" t="str">
            <v>sc</v>
          </cell>
          <cell r="D384">
            <v>0</v>
          </cell>
          <cell r="E384">
            <v>1.05</v>
          </cell>
          <cell r="F384">
            <v>1.05</v>
          </cell>
        </row>
        <row r="385">
          <cell r="A385" t="str">
            <v>17011</v>
          </cell>
          <cell r="B385" t="str">
            <v>Carga mecanizada de terra </v>
          </cell>
          <cell r="C385" t="str">
            <v>m3</v>
          </cell>
          <cell r="D385">
            <v>0.81</v>
          </cell>
          <cell r="E385">
            <v>0.07</v>
          </cell>
          <cell r="F385">
            <v>0.88</v>
          </cell>
        </row>
        <row r="386">
          <cell r="A386" t="str">
            <v>17012</v>
          </cell>
          <cell r="B386" t="str">
            <v>Carga mecanizada de rocha</v>
          </cell>
          <cell r="C386" t="str">
            <v>m3</v>
          </cell>
          <cell r="D386">
            <v>1.62</v>
          </cell>
          <cell r="E386">
            <v>0.14</v>
          </cell>
          <cell r="F386">
            <v>1.76</v>
          </cell>
        </row>
        <row r="387">
          <cell r="A387" t="str">
            <v>17013</v>
          </cell>
          <cell r="B387" t="str">
            <v>Transporte mecanizado DMT 1,00km</v>
          </cell>
          <cell r="C387" t="str">
            <v>m3</v>
          </cell>
          <cell r="D387">
            <v>1.45</v>
          </cell>
          <cell r="E387">
            <v>0.27</v>
          </cell>
          <cell r="F387">
            <v>1.72</v>
          </cell>
        </row>
        <row r="388">
          <cell r="A388" t="str">
            <v>17014</v>
          </cell>
          <cell r="B388" t="str">
            <v>Transporte mecanizado DMT 5,00km</v>
          </cell>
          <cell r="C388" t="str">
            <v>m3</v>
          </cell>
          <cell r="D388">
            <v>2.91</v>
          </cell>
          <cell r="E388">
            <v>0.54</v>
          </cell>
          <cell r="F388">
            <v>3.45</v>
          </cell>
        </row>
        <row r="389">
          <cell r="A389" t="str">
            <v>17015</v>
          </cell>
          <cell r="B389" t="str">
            <v>Transporte mecanizado DMT 10,00km</v>
          </cell>
          <cell r="C389" t="str">
            <v>m3</v>
          </cell>
          <cell r="D389">
            <v>4.73</v>
          </cell>
          <cell r="E389">
            <v>0.88</v>
          </cell>
          <cell r="F389">
            <v>5.61</v>
          </cell>
        </row>
        <row r="390">
          <cell r="A390" t="str">
            <v>17016</v>
          </cell>
          <cell r="B390" t="str">
            <v>Transporte mecanizado DMT 20,00km</v>
          </cell>
          <cell r="C390" t="str">
            <v>m3</v>
          </cell>
          <cell r="D390">
            <v>9.09</v>
          </cell>
          <cell r="E390">
            <v>1.69</v>
          </cell>
          <cell r="F390">
            <v>10.78</v>
          </cell>
        </row>
        <row r="391">
          <cell r="A391" t="str">
            <v>17017</v>
          </cell>
          <cell r="B391" t="str">
            <v>Aterro 1.º  categoria (de jazida)  espalhado  e compactado </v>
          </cell>
          <cell r="C391" t="str">
            <v>m3</v>
          </cell>
          <cell r="D391">
            <v>11.69</v>
          </cell>
          <cell r="E391">
            <v>0.46</v>
          </cell>
          <cell r="F391">
            <v>12.15</v>
          </cell>
        </row>
        <row r="392">
          <cell r="A392" t="str">
            <v>17018</v>
          </cell>
          <cell r="B392" t="str">
            <v>Areia espalhada e compactada </v>
          </cell>
          <cell r="C392" t="str">
            <v>m3</v>
          </cell>
          <cell r="D392">
            <v>15.2</v>
          </cell>
          <cell r="E392">
            <v>0.11</v>
          </cell>
          <cell r="F392">
            <v>15.31</v>
          </cell>
        </row>
        <row r="393">
          <cell r="A393" t="str">
            <v>17019</v>
          </cell>
          <cell r="B393" t="str">
            <v>Areia espalhada e compactada (manual)</v>
          </cell>
          <cell r="C393" t="str">
            <v>m3</v>
          </cell>
          <cell r="D393">
            <v>14.63</v>
          </cell>
          <cell r="E393">
            <v>0.84</v>
          </cell>
          <cell r="F393">
            <v>15.47</v>
          </cell>
        </row>
        <row r="394">
          <cell r="A394" t="str">
            <v>17020</v>
          </cell>
          <cell r="B394" t="str">
            <v>Espalhamento e compactação de aterro </v>
          </cell>
          <cell r="C394" t="str">
            <v>m3</v>
          </cell>
          <cell r="D394">
            <v>2.03</v>
          </cell>
          <cell r="E394">
            <v>0.46</v>
          </cell>
          <cell r="F394">
            <v>2.49</v>
          </cell>
        </row>
        <row r="395">
          <cell r="A395" t="str">
            <v>17021</v>
          </cell>
          <cell r="B395" t="str">
            <v>Espalhamento de aterro </v>
          </cell>
          <cell r="C395" t="str">
            <v>m3</v>
          </cell>
          <cell r="D395">
            <v>1.15</v>
          </cell>
          <cell r="E395">
            <v>0.21</v>
          </cell>
          <cell r="F395">
            <v>1.36</v>
          </cell>
        </row>
        <row r="396">
          <cell r="A396" t="str">
            <v>17022</v>
          </cell>
          <cell r="B396" t="str">
            <v>Compactação de aterro </v>
          </cell>
          <cell r="C396" t="str">
            <v>m3</v>
          </cell>
          <cell r="D396">
            <v>0.88</v>
          </cell>
          <cell r="E396">
            <v>0.25</v>
          </cell>
          <cell r="F396">
            <v>1.13</v>
          </cell>
        </row>
        <row r="397">
          <cell r="A397" t="str">
            <v>17023</v>
          </cell>
          <cell r="B397" t="str">
            <v>Aterro 1 º  categoria espalhado e compactado  com sapo mecânico</v>
          </cell>
          <cell r="C397" t="str">
            <v>m3</v>
          </cell>
          <cell r="D397">
            <v>10.89</v>
          </cell>
          <cell r="E397">
            <v>0.84</v>
          </cell>
          <cell r="F397">
            <v>11.73</v>
          </cell>
        </row>
        <row r="398">
          <cell r="A398" t="str">
            <v>17024</v>
          </cell>
          <cell r="B398" t="str">
            <v>Reaterro espalhado e compactado  com sapo mecânico</v>
          </cell>
          <cell r="C398" t="str">
            <v>m3</v>
          </cell>
          <cell r="D398">
            <v>1.24</v>
          </cell>
          <cell r="E398">
            <v>0.84</v>
          </cell>
          <cell r="F398">
            <v>2.08</v>
          </cell>
        </row>
        <row r="399">
          <cell r="A399" t="str">
            <v>17025</v>
          </cell>
          <cell r="B399" t="str">
            <v>Escoramento de vala reaproveit. 5x</v>
          </cell>
          <cell r="C399" t="str">
            <v>m2</v>
          </cell>
          <cell r="D399">
            <v>1.53</v>
          </cell>
          <cell r="E399">
            <v>4.05</v>
          </cell>
          <cell r="F399">
            <v>5.58</v>
          </cell>
        </row>
        <row r="400">
          <cell r="A400" t="str">
            <v>17026</v>
          </cell>
          <cell r="B400" t="str">
            <v>Esgotamento de vala com moto-bomba</v>
          </cell>
          <cell r="C400" t="str">
            <v>h</v>
          </cell>
          <cell r="D400">
            <v>1.95</v>
          </cell>
          <cell r="E400">
            <v>2.11</v>
          </cell>
          <cell r="F400">
            <v>4.06</v>
          </cell>
        </row>
        <row r="401">
          <cell r="A401" t="str">
            <v>17027</v>
          </cell>
          <cell r="B401" t="str">
            <v>Escavação mecanizada  solos moles</v>
          </cell>
          <cell r="C401" t="str">
            <v>m3</v>
          </cell>
          <cell r="D401">
            <v>2.73</v>
          </cell>
          <cell r="E401">
            <v>0.88</v>
          </cell>
          <cell r="F401">
            <v>3.61</v>
          </cell>
        </row>
        <row r="402">
          <cell r="A402" t="str">
            <v>17028</v>
          </cell>
          <cell r="B402" t="str">
            <v>Carga e transporte de material 1 º categoria  DMT-1km</v>
          </cell>
          <cell r="C402" t="str">
            <v>m3</v>
          </cell>
          <cell r="D402">
            <v>2.26</v>
          </cell>
          <cell r="E402">
            <v>0.35</v>
          </cell>
          <cell r="F402">
            <v>2.61</v>
          </cell>
        </row>
        <row r="403">
          <cell r="A403" t="str">
            <v>17029</v>
          </cell>
          <cell r="B403" t="str">
            <v>Carga e transporte de material 1 º categoria  DMT-5km</v>
          </cell>
          <cell r="C403" t="str">
            <v>m3</v>
          </cell>
          <cell r="D403">
            <v>3.72</v>
          </cell>
          <cell r="E403">
            <v>0.64</v>
          </cell>
          <cell r="F403">
            <v>4.36</v>
          </cell>
        </row>
        <row r="404">
          <cell r="A404" t="str">
            <v>17030</v>
          </cell>
          <cell r="B404" t="str">
            <v>Carga e transporte de material 1 º categoria  DMT-10km</v>
          </cell>
          <cell r="C404" t="str">
            <v>m3</v>
          </cell>
          <cell r="D404">
            <v>5.53</v>
          </cell>
          <cell r="E404">
            <v>0.99</v>
          </cell>
          <cell r="F404">
            <v>6.52</v>
          </cell>
        </row>
        <row r="405">
          <cell r="A405" t="str">
            <v>17031</v>
          </cell>
          <cell r="B405" t="str">
            <v>Carga e transporte de material 3 º categoria  DMT-1km</v>
          </cell>
          <cell r="C405" t="str">
            <v>m3</v>
          </cell>
          <cell r="D405">
            <v>3.07</v>
          </cell>
          <cell r="E405">
            <v>0.42</v>
          </cell>
          <cell r="F405">
            <v>3.49</v>
          </cell>
        </row>
        <row r="406">
          <cell r="A406" t="str">
            <v>17032</v>
          </cell>
          <cell r="B406" t="str">
            <v>Carga e transporte de material 3 º categoria  DMT-5km</v>
          </cell>
          <cell r="C406" t="str">
            <v>m3</v>
          </cell>
          <cell r="D406">
            <v>4.53</v>
          </cell>
          <cell r="E406">
            <v>0.71</v>
          </cell>
          <cell r="F406">
            <v>5.24</v>
          </cell>
        </row>
        <row r="407">
          <cell r="A407" t="str">
            <v>17033</v>
          </cell>
          <cell r="B407" t="str">
            <v>Carga e transporte de material 3 º categoria  DMT-10km</v>
          </cell>
          <cell r="C407" t="str">
            <v>m3</v>
          </cell>
          <cell r="D407">
            <v>6.34</v>
          </cell>
          <cell r="E407">
            <v>1.06</v>
          </cell>
          <cell r="F407">
            <v>7.4</v>
          </cell>
        </row>
        <row r="408">
          <cell r="A408" t="str">
            <v>17034</v>
          </cell>
          <cell r="B408" t="str">
            <v>Carga manual de terra em caminhão</v>
          </cell>
          <cell r="C408" t="str">
            <v>m3</v>
          </cell>
          <cell r="D408">
            <v>0</v>
          </cell>
          <cell r="E408">
            <v>2.11</v>
          </cell>
          <cell r="F408">
            <v>2.11</v>
          </cell>
        </row>
        <row r="409">
          <cell r="A409" t="str">
            <v>17035</v>
          </cell>
          <cell r="B409" t="str">
            <v>Reaterro espalhado e compactado manual</v>
          </cell>
          <cell r="C409" t="str">
            <v>m3</v>
          </cell>
          <cell r="D409">
            <v>0</v>
          </cell>
          <cell r="E409">
            <v>1.26</v>
          </cell>
          <cell r="F409">
            <v>1.26</v>
          </cell>
        </row>
        <row r="410">
          <cell r="A410" t="str">
            <v>17036</v>
          </cell>
          <cell r="B410" t="str">
            <v>Limpeza manual de vala</v>
          </cell>
          <cell r="C410" t="str">
            <v>m3</v>
          </cell>
          <cell r="D410">
            <v>0</v>
          </cell>
          <cell r="E410">
            <v>67.41</v>
          </cell>
          <cell r="F410">
            <v>67.41</v>
          </cell>
        </row>
        <row r="411">
          <cell r="A411" t="str">
            <v>17037</v>
          </cell>
          <cell r="B411" t="str">
            <v>Escavação manual com trato</v>
          </cell>
          <cell r="C411" t="str">
            <v>m3</v>
          </cell>
          <cell r="D411">
            <v>0</v>
          </cell>
          <cell r="E411">
            <v>21.07</v>
          </cell>
          <cell r="F411">
            <v>21.07</v>
          </cell>
        </row>
        <row r="412">
          <cell r="A412" t="str">
            <v>18000</v>
          </cell>
          <cell r="B412" t="str">
            <v>CONTENÇÃO</v>
          </cell>
          <cell r="C412" t="str">
            <v>m3</v>
          </cell>
          <cell r="D412">
            <v>0</v>
          </cell>
          <cell r="E412">
            <v>0</v>
          </cell>
          <cell r="F412">
            <v>0</v>
          </cell>
        </row>
        <row r="413">
          <cell r="A413" t="str">
            <v>18001</v>
          </cell>
          <cell r="B413" t="str">
            <v>Muro de pedra, rejunte 3cm, traço 1:4</v>
          </cell>
          <cell r="C413" t="str">
            <v>m3</v>
          </cell>
          <cell r="D413">
            <v>122.46</v>
          </cell>
          <cell r="E413">
            <v>33.38</v>
          </cell>
          <cell r="F413">
            <v>155.84</v>
          </cell>
        </row>
        <row r="414">
          <cell r="A414" t="str">
            <v>18002</v>
          </cell>
          <cell r="B414" t="str">
            <v>Muro de pedra, rejunte 3cm, traço 1:4 incluindo dreno com brita por toda a extensão do muro, manta de geotextil OP-40 e tubo de PVC 75mm</v>
          </cell>
          <cell r="C414" t="str">
            <v>m3</v>
          </cell>
          <cell r="D414">
            <v>141.9</v>
          </cell>
          <cell r="E414">
            <v>36.14</v>
          </cell>
          <cell r="F414">
            <v>178.04</v>
          </cell>
        </row>
        <row r="415">
          <cell r="A415" t="str">
            <v>18003</v>
          </cell>
          <cell r="B415" t="str">
            <v>Dreno (brita, manta de geotextil OP-40 e tubo de PVC 75mm) por m3 de brita</v>
          </cell>
          <cell r="C415" t="str">
            <v>m3</v>
          </cell>
          <cell r="D415">
            <v>89.05</v>
          </cell>
          <cell r="E415">
            <v>16.04</v>
          </cell>
          <cell r="F415">
            <v>105.09</v>
          </cell>
        </row>
        <row r="416">
          <cell r="A416" t="str">
            <v>18004</v>
          </cell>
          <cell r="B416" t="str">
            <v>Dreno(brita, manta de geotextil OP-40 e tubo de PVC 75mm) por m2 de área drenada</v>
          </cell>
          <cell r="C416" t="str">
            <v>m2</v>
          </cell>
          <cell r="D416">
            <v>18.34</v>
          </cell>
          <cell r="E416">
            <v>4.17</v>
          </cell>
          <cell r="F416">
            <v>22.51</v>
          </cell>
        </row>
        <row r="417">
          <cell r="A417" t="str">
            <v>18005</v>
          </cell>
          <cell r="B417" t="str">
            <v>Muro de pedra, traço 1:4 excluindo forneci.da pedra</v>
          </cell>
          <cell r="C417" t="str">
            <v>m3</v>
          </cell>
          <cell r="D417">
            <v>33.54</v>
          </cell>
          <cell r="E417">
            <v>33.38</v>
          </cell>
          <cell r="F417">
            <v>66.92</v>
          </cell>
        </row>
        <row r="418">
          <cell r="A418" t="str">
            <v>18006</v>
          </cell>
          <cell r="B418" t="str">
            <v>Concreto ciclópico</v>
          </cell>
          <cell r="C418" t="str">
            <v>m3</v>
          </cell>
          <cell r="D418">
            <v>80.2</v>
          </cell>
          <cell r="E418">
            <v>49.91</v>
          </cell>
          <cell r="F418">
            <v>130.11</v>
          </cell>
        </row>
        <row r="419">
          <cell r="A419" t="str">
            <v>18007</v>
          </cell>
          <cell r="B419" t="str">
            <v>Chumbadores com aço CA-50 1"  (50cm) incluindo furo na rocha h=25cm</v>
          </cell>
          <cell r="C419" t="str">
            <v>un</v>
          </cell>
          <cell r="D419">
            <v>12.51</v>
          </cell>
          <cell r="E419">
            <v>6.97</v>
          </cell>
          <cell r="F419">
            <v>19.48</v>
          </cell>
        </row>
        <row r="420">
          <cell r="A420" t="str">
            <v>19000</v>
          </cell>
          <cell r="B420" t="str">
            <v>DRENAGEM </v>
          </cell>
          <cell r="C420" t="str">
            <v>m2</v>
          </cell>
          <cell r="D420">
            <v>0</v>
          </cell>
          <cell r="E420">
            <v>0</v>
          </cell>
          <cell r="F420">
            <v>0</v>
          </cell>
        </row>
        <row r="421">
          <cell r="A421" t="str">
            <v>19001</v>
          </cell>
          <cell r="B421" t="str">
            <v>Lastro de brita 10cm</v>
          </cell>
          <cell r="C421" t="str">
            <v>m2</v>
          </cell>
          <cell r="D421">
            <v>4</v>
          </cell>
          <cell r="E421">
            <v>0.64</v>
          </cell>
          <cell r="F421">
            <v>4.64</v>
          </cell>
        </row>
        <row r="422">
          <cell r="A422" t="str">
            <v>19002</v>
          </cell>
          <cell r="B422" t="str">
            <v>Lastro de brita 5cm</v>
          </cell>
          <cell r="C422" t="str">
            <v>m2</v>
          </cell>
          <cell r="D422">
            <v>2</v>
          </cell>
          <cell r="E422">
            <v>0.32</v>
          </cell>
          <cell r="F422">
            <v>2.32</v>
          </cell>
        </row>
        <row r="423">
          <cell r="A423" t="str">
            <v>19003</v>
          </cell>
          <cell r="B423" t="str">
            <v>Lastro de brita </v>
          </cell>
          <cell r="C423" t="str">
            <v>m3</v>
          </cell>
          <cell r="D423">
            <v>40.04</v>
          </cell>
          <cell r="E423">
            <v>6.45</v>
          </cell>
          <cell r="F423">
            <v>46.49</v>
          </cell>
        </row>
        <row r="424">
          <cell r="A424" t="str">
            <v>19004</v>
          </cell>
          <cell r="B424" t="str">
            <v>Lastro de pedra pulmão 20cm</v>
          </cell>
          <cell r="C424" t="str">
            <v>m2</v>
          </cell>
          <cell r="D424">
            <v>3.89</v>
          </cell>
          <cell r="E424">
            <v>1.75</v>
          </cell>
          <cell r="F424">
            <v>5.64</v>
          </cell>
        </row>
        <row r="425">
          <cell r="A425" t="str">
            <v>19005</v>
          </cell>
          <cell r="B425" t="str">
            <v>Lastro de pedra pulmão 30cm</v>
          </cell>
          <cell r="C425" t="str">
            <v>m2</v>
          </cell>
          <cell r="D425">
            <v>5.83</v>
          </cell>
          <cell r="E425">
            <v>2.63</v>
          </cell>
          <cell r="F425">
            <v>8.46</v>
          </cell>
        </row>
        <row r="426">
          <cell r="A426" t="str">
            <v>19006</v>
          </cell>
          <cell r="B426" t="str">
            <v>Lastro de pedra pulmão</v>
          </cell>
          <cell r="C426" t="str">
            <v>m3</v>
          </cell>
          <cell r="D426">
            <v>19.45</v>
          </cell>
          <cell r="E426">
            <v>8.75</v>
          </cell>
          <cell r="F426">
            <v>28.2</v>
          </cell>
        </row>
        <row r="427">
          <cell r="A427" t="str">
            <v>19007</v>
          </cell>
          <cell r="B427" t="str">
            <v>Lastro de concreto simples (10cm)</v>
          </cell>
          <cell r="C427" t="str">
            <v>m2</v>
          </cell>
          <cell r="D427">
            <v>10.2</v>
          </cell>
          <cell r="E427">
            <v>4.34</v>
          </cell>
          <cell r="F427">
            <v>14.54</v>
          </cell>
        </row>
        <row r="428">
          <cell r="A428" t="str">
            <v>19008</v>
          </cell>
          <cell r="B428" t="str">
            <v>Lastro de concreto simples</v>
          </cell>
          <cell r="C428" t="str">
            <v>m3</v>
          </cell>
          <cell r="D428">
            <v>101.97</v>
          </cell>
          <cell r="E428">
            <v>43.43</v>
          </cell>
          <cell r="F428">
            <v>145.4</v>
          </cell>
        </row>
        <row r="429">
          <cell r="A429" t="str">
            <v>19009</v>
          </cell>
          <cell r="B429" t="str">
            <v>Calha de concreto C-2 400mm</v>
          </cell>
          <cell r="C429" t="str">
            <v>m</v>
          </cell>
          <cell r="D429">
            <v>7.87</v>
          </cell>
          <cell r="E429">
            <v>2.14</v>
          </cell>
          <cell r="F429">
            <v>10.01</v>
          </cell>
        </row>
        <row r="430">
          <cell r="A430" t="str">
            <v>19010</v>
          </cell>
          <cell r="B430" t="str">
            <v>Tubo de concreto C-2 300mm</v>
          </cell>
          <cell r="C430" t="str">
            <v>m</v>
          </cell>
          <cell r="D430">
            <v>9.22</v>
          </cell>
          <cell r="E430">
            <v>3.21</v>
          </cell>
          <cell r="F430">
            <v>12.43</v>
          </cell>
        </row>
        <row r="431">
          <cell r="A431" t="str">
            <v>19011</v>
          </cell>
          <cell r="B431" t="str">
            <v>Tubo de concreto C-2 400mm</v>
          </cell>
          <cell r="C431" t="str">
            <v>m</v>
          </cell>
          <cell r="D431">
            <v>12.55</v>
          </cell>
          <cell r="E431">
            <v>4.28</v>
          </cell>
          <cell r="F431">
            <v>16.83</v>
          </cell>
        </row>
        <row r="432">
          <cell r="A432" t="str">
            <v>19012</v>
          </cell>
          <cell r="B432" t="str">
            <v>Tubo de concreto CA-1 400mm</v>
          </cell>
          <cell r="C432" t="str">
            <v>m</v>
          </cell>
          <cell r="D432">
            <v>28.8</v>
          </cell>
          <cell r="E432">
            <v>4.28</v>
          </cell>
          <cell r="F432">
            <v>33.08</v>
          </cell>
        </row>
        <row r="433">
          <cell r="A433" t="str">
            <v>19013</v>
          </cell>
          <cell r="B433" t="str">
            <v>Tubo de concreto C-2 500mm</v>
          </cell>
          <cell r="C433" t="str">
            <v>m</v>
          </cell>
          <cell r="D433">
            <v>16.23</v>
          </cell>
          <cell r="E433">
            <v>5.35</v>
          </cell>
          <cell r="F433">
            <v>21.58</v>
          </cell>
        </row>
        <row r="434">
          <cell r="A434" t="str">
            <v>19014</v>
          </cell>
          <cell r="B434" t="str">
            <v>Tubo de concreto CA-1 500mm</v>
          </cell>
          <cell r="C434" t="str">
            <v>m</v>
          </cell>
          <cell r="D434">
            <v>32.48</v>
          </cell>
          <cell r="E434">
            <v>5.35</v>
          </cell>
          <cell r="F434">
            <v>37.83</v>
          </cell>
        </row>
        <row r="435">
          <cell r="A435" t="str">
            <v>19015</v>
          </cell>
          <cell r="B435" t="str">
            <v>Tubo de concreto C-2 600mm</v>
          </cell>
          <cell r="C435" t="str">
            <v>m</v>
          </cell>
          <cell r="D435">
            <v>22.53</v>
          </cell>
          <cell r="E435">
            <v>7.49</v>
          </cell>
          <cell r="F435">
            <v>30.02</v>
          </cell>
        </row>
        <row r="436">
          <cell r="A436" t="str">
            <v>19016</v>
          </cell>
          <cell r="B436" t="str">
            <v>Tubo de concreto CA-1 600mm</v>
          </cell>
          <cell r="C436" t="str">
            <v>m</v>
          </cell>
          <cell r="D436">
            <v>44.76</v>
          </cell>
          <cell r="E436">
            <v>7.49</v>
          </cell>
          <cell r="F436">
            <v>52.25</v>
          </cell>
        </row>
        <row r="437">
          <cell r="A437" t="str">
            <v>19017</v>
          </cell>
          <cell r="B437" t="str">
            <v>Tubo de concreto CA-2 600mm</v>
          </cell>
          <cell r="C437" t="str">
            <v>m</v>
          </cell>
          <cell r="D437">
            <v>77.45</v>
          </cell>
          <cell r="E437">
            <v>7.49</v>
          </cell>
          <cell r="F437">
            <v>84.94</v>
          </cell>
        </row>
        <row r="438">
          <cell r="A438" t="str">
            <v>19018</v>
          </cell>
          <cell r="B438" t="str">
            <v>Tubo de concreto C-2 800mm</v>
          </cell>
          <cell r="C438" t="str">
            <v>m</v>
          </cell>
          <cell r="D438">
            <v>48.96</v>
          </cell>
          <cell r="E438">
            <v>11.03</v>
          </cell>
          <cell r="F438">
            <v>59.99</v>
          </cell>
        </row>
        <row r="439">
          <cell r="A439" t="str">
            <v>19019</v>
          </cell>
          <cell r="B439" t="str">
            <v>Tubo de concreto CA-1  800mm</v>
          </cell>
          <cell r="C439" t="str">
            <v>m</v>
          </cell>
          <cell r="D439">
            <v>76.52</v>
          </cell>
          <cell r="E439">
            <v>11.03</v>
          </cell>
          <cell r="F439">
            <v>87.55</v>
          </cell>
        </row>
        <row r="440">
          <cell r="A440" t="str">
            <v>19020</v>
          </cell>
          <cell r="B440" t="str">
            <v>Tubo de concreto CA-2  800mm</v>
          </cell>
          <cell r="C440" t="str">
            <v>m</v>
          </cell>
          <cell r="D440">
            <v>111.88</v>
          </cell>
          <cell r="E440">
            <v>11.03</v>
          </cell>
          <cell r="F440">
            <v>122.91</v>
          </cell>
        </row>
        <row r="441">
          <cell r="A441" t="str">
            <v>19021</v>
          </cell>
          <cell r="B441" t="str">
            <v>Tubo de concreto CA-1  1000mm</v>
          </cell>
          <cell r="C441" t="str">
            <v>m</v>
          </cell>
          <cell r="D441">
            <v>92.56</v>
          </cell>
          <cell r="E441">
            <v>16.45</v>
          </cell>
          <cell r="F441">
            <v>109.01</v>
          </cell>
        </row>
        <row r="442">
          <cell r="A442" t="str">
            <v>19022</v>
          </cell>
          <cell r="B442" t="str">
            <v>Tubo de concreto CA-2  1000mm</v>
          </cell>
          <cell r="C442" t="str">
            <v>m</v>
          </cell>
          <cell r="D442">
            <v>141.7</v>
          </cell>
          <cell r="E442">
            <v>16.45</v>
          </cell>
          <cell r="F442">
            <v>158.15</v>
          </cell>
        </row>
        <row r="443">
          <cell r="A443" t="str">
            <v>19023</v>
          </cell>
          <cell r="B443" t="str">
            <v>Tubo de concreto CA-2 1200mm</v>
          </cell>
          <cell r="C443" t="str">
            <v>m</v>
          </cell>
          <cell r="D443">
            <v>183.71</v>
          </cell>
          <cell r="E443">
            <v>17.65</v>
          </cell>
          <cell r="F443">
            <v>201.36</v>
          </cell>
        </row>
        <row r="444">
          <cell r="A444" t="str">
            <v>19024</v>
          </cell>
          <cell r="B444" t="str">
            <v>Tubo de concreto CA-2 1500mm</v>
          </cell>
          <cell r="C444" t="str">
            <v>m</v>
          </cell>
          <cell r="D444">
            <v>320.03</v>
          </cell>
          <cell r="E444">
            <v>22.94</v>
          </cell>
          <cell r="F444">
            <v>342.97</v>
          </cell>
        </row>
        <row r="445">
          <cell r="A445" t="str">
            <v>19025</v>
          </cell>
          <cell r="B445" t="str">
            <v>Bueiro celular 2,00x2,00 colocado</v>
          </cell>
          <cell r="C445" t="str">
            <v>m</v>
          </cell>
          <cell r="D445">
            <v>772.79</v>
          </cell>
          <cell r="E445">
            <v>21.22</v>
          </cell>
          <cell r="F445">
            <v>794.01</v>
          </cell>
        </row>
        <row r="446">
          <cell r="A446" t="str">
            <v>19026</v>
          </cell>
          <cell r="B446" t="str">
            <v>Bueiro celular 2,50x2,00 colocado</v>
          </cell>
          <cell r="C446" t="str">
            <v>m</v>
          </cell>
          <cell r="D446">
            <v>832.07</v>
          </cell>
          <cell r="E446">
            <v>21.22</v>
          </cell>
          <cell r="F446">
            <v>853.29</v>
          </cell>
        </row>
        <row r="447">
          <cell r="A447" t="str">
            <v>19027</v>
          </cell>
          <cell r="B447" t="str">
            <v>Caixa de junção mod. PMF  30   Parede simples</v>
          </cell>
          <cell r="C447" t="str">
            <v>un</v>
          </cell>
          <cell r="D447">
            <v>41.66</v>
          </cell>
          <cell r="E447">
            <v>33.28</v>
          </cell>
          <cell r="F447">
            <v>74.94</v>
          </cell>
        </row>
        <row r="448">
          <cell r="A448" t="str">
            <v>19028</v>
          </cell>
          <cell r="B448" t="str">
            <v>Caixa de junção mod. PMF  40  Parede simples</v>
          </cell>
          <cell r="C448" t="str">
            <v>un</v>
          </cell>
          <cell r="D448">
            <v>45.83</v>
          </cell>
          <cell r="E448">
            <v>36.4</v>
          </cell>
          <cell r="F448">
            <v>82.23</v>
          </cell>
        </row>
        <row r="449">
          <cell r="A449" t="str">
            <v>19029</v>
          </cell>
          <cell r="B449" t="str">
            <v>Caixa de junção mod. PMF  50  Parede simples</v>
          </cell>
          <cell r="C449" t="str">
            <v>un</v>
          </cell>
          <cell r="D449">
            <v>50.17</v>
          </cell>
          <cell r="E449">
            <v>39.68</v>
          </cell>
          <cell r="F449">
            <v>89.85</v>
          </cell>
        </row>
        <row r="450">
          <cell r="A450" t="str">
            <v>19030</v>
          </cell>
          <cell r="B450" t="str">
            <v>Caixa de junção mod. PMF  60  Parede simples</v>
          </cell>
          <cell r="C450" t="str">
            <v>un</v>
          </cell>
          <cell r="D450">
            <v>57.99</v>
          </cell>
          <cell r="E450">
            <v>44.6</v>
          </cell>
          <cell r="F450">
            <v>102.59</v>
          </cell>
        </row>
        <row r="451">
          <cell r="A451" t="str">
            <v>19031</v>
          </cell>
          <cell r="B451" t="str">
            <v>Caixa de junção mod. PMF  80  Parede dupla</v>
          </cell>
          <cell r="C451" t="str">
            <v>un</v>
          </cell>
          <cell r="D451">
            <v>133.87</v>
          </cell>
          <cell r="E451">
            <v>88.95</v>
          </cell>
          <cell r="F451">
            <v>222.82</v>
          </cell>
        </row>
        <row r="452">
          <cell r="A452" t="str">
            <v>19032</v>
          </cell>
          <cell r="B452" t="str">
            <v>Caixa de junção mod. PMF  100  Parede dupla</v>
          </cell>
          <cell r="C452" t="str">
            <v>un</v>
          </cell>
          <cell r="D452">
            <v>162.99</v>
          </cell>
          <cell r="E452">
            <v>105.82</v>
          </cell>
          <cell r="F452">
            <v>268.81</v>
          </cell>
        </row>
        <row r="453">
          <cell r="A453" t="str">
            <v>19033</v>
          </cell>
          <cell r="B453" t="str">
            <v>Caixa de junção mod. PMF  120  Parede dupla</v>
          </cell>
          <cell r="C453" t="str">
            <v>un</v>
          </cell>
          <cell r="D453">
            <v>183.48</v>
          </cell>
          <cell r="E453">
            <v>119.56</v>
          </cell>
          <cell r="F453">
            <v>303.04</v>
          </cell>
        </row>
        <row r="454">
          <cell r="A454" t="str">
            <v>19034</v>
          </cell>
          <cell r="B454" t="str">
            <v>Caixa de captação mod. PMF  30  Parede simples</v>
          </cell>
          <cell r="C454" t="str">
            <v>un</v>
          </cell>
          <cell r="D454">
            <v>71.78</v>
          </cell>
          <cell r="E454">
            <v>33.61</v>
          </cell>
          <cell r="F454">
            <v>105.39</v>
          </cell>
        </row>
        <row r="455">
          <cell r="A455" t="str">
            <v>19035</v>
          </cell>
          <cell r="B455" t="str">
            <v>Caixa de captação mod. PMF  40  Parede simples</v>
          </cell>
          <cell r="C455" t="str">
            <v>un</v>
          </cell>
          <cell r="D455">
            <v>79.57</v>
          </cell>
          <cell r="E455">
            <v>40.01</v>
          </cell>
          <cell r="F455">
            <v>119.58</v>
          </cell>
        </row>
        <row r="456">
          <cell r="A456" t="str">
            <v>19036</v>
          </cell>
          <cell r="B456" t="str">
            <v>Caixa de captação mod. PMF  50  Parede simples</v>
          </cell>
          <cell r="C456" t="str">
            <v>un</v>
          </cell>
          <cell r="D456">
            <v>88.51</v>
          </cell>
          <cell r="E456">
            <v>46.51</v>
          </cell>
          <cell r="F456">
            <v>135.02</v>
          </cell>
        </row>
        <row r="457">
          <cell r="A457" t="str">
            <v>19037</v>
          </cell>
          <cell r="B457" t="str">
            <v>Caixa de captação mod. PMF  60  Parede simples</v>
          </cell>
          <cell r="C457" t="str">
            <v>un</v>
          </cell>
          <cell r="D457">
            <v>96.21</v>
          </cell>
          <cell r="E457">
            <v>53.29</v>
          </cell>
          <cell r="F457">
            <v>149.5</v>
          </cell>
        </row>
        <row r="458">
          <cell r="A458" t="str">
            <v>19038</v>
          </cell>
          <cell r="B458" t="str">
            <v>Caixa de captação mod. PMF  80  Parede dupla</v>
          </cell>
          <cell r="C458" t="str">
            <v>un</v>
          </cell>
          <cell r="D458">
            <v>190.86</v>
          </cell>
          <cell r="E458">
            <v>105.05</v>
          </cell>
          <cell r="F458">
            <v>295.91</v>
          </cell>
        </row>
        <row r="459">
          <cell r="A459" t="str">
            <v>19039</v>
          </cell>
          <cell r="B459" t="str">
            <v>Caixa de captação mod. PMF  100 Parede dupla</v>
          </cell>
          <cell r="C459" t="str">
            <v>un</v>
          </cell>
          <cell r="D459">
            <v>221.78</v>
          </cell>
          <cell r="E459">
            <v>126.69</v>
          </cell>
          <cell r="F459">
            <v>348.47</v>
          </cell>
        </row>
        <row r="460">
          <cell r="A460" t="str">
            <v>19040</v>
          </cell>
          <cell r="B460" t="str">
            <v>Caixa de captação mod. PMF  120  Parede dupla</v>
          </cell>
          <cell r="C460" t="str">
            <v>un</v>
          </cell>
          <cell r="D460">
            <v>254.1</v>
          </cell>
          <cell r="E460">
            <v>149.29</v>
          </cell>
          <cell r="F460">
            <v>403.39</v>
          </cell>
        </row>
        <row r="461">
          <cell r="A461" t="str">
            <v>19041</v>
          </cell>
          <cell r="B461" t="str">
            <v>Dreno (brita, bidim e tubo) 30x50</v>
          </cell>
          <cell r="C461" t="str">
            <v>un</v>
          </cell>
          <cell r="D461">
            <v>13.43</v>
          </cell>
          <cell r="E461">
            <v>4.81</v>
          </cell>
          <cell r="F461">
            <v>18.24</v>
          </cell>
        </row>
        <row r="462">
          <cell r="A462" t="str">
            <v>19042</v>
          </cell>
          <cell r="B462" t="str">
            <v>Poço de Visita (1,00x1,00x1,00) com tampa FF</v>
          </cell>
          <cell r="C462" t="str">
            <v>un</v>
          </cell>
          <cell r="D462">
            <v>364.89</v>
          </cell>
          <cell r="E462">
            <v>152.98</v>
          </cell>
          <cell r="F462">
            <v>517.87</v>
          </cell>
        </row>
        <row r="463">
          <cell r="A463" t="str">
            <v>19043</v>
          </cell>
          <cell r="B463" t="str">
            <v>Poço de Visita (1,20x1,20x1,50) com tampa FF</v>
          </cell>
          <cell r="C463" t="str">
            <v>un</v>
          </cell>
          <cell r="D463">
            <v>455</v>
          </cell>
          <cell r="E463">
            <v>232.01</v>
          </cell>
          <cell r="F463">
            <v>687.01</v>
          </cell>
        </row>
        <row r="464">
          <cell r="A464" t="str">
            <v>19044</v>
          </cell>
          <cell r="B464" t="str">
            <v>Poço de Visita (1,50x1,50x2,00) com tampa FF</v>
          </cell>
          <cell r="C464" t="str">
            <v>un</v>
          </cell>
          <cell r="D464">
            <v>592.79</v>
          </cell>
          <cell r="E464">
            <v>345.46</v>
          </cell>
          <cell r="F464">
            <v>938.25</v>
          </cell>
        </row>
        <row r="465">
          <cell r="A465" t="str">
            <v>19045</v>
          </cell>
          <cell r="B465" t="str">
            <v>Remoção de bueiro circular de concreto  d. 30</v>
          </cell>
          <cell r="C465" t="str">
            <v>m</v>
          </cell>
          <cell r="D465">
            <v>1.09</v>
          </cell>
          <cell r="E465">
            <v>0.35</v>
          </cell>
          <cell r="F465">
            <v>1.44</v>
          </cell>
        </row>
        <row r="466">
          <cell r="A466" t="str">
            <v>19046</v>
          </cell>
          <cell r="B466" t="str">
            <v>Remoção de bueiro circular de concreto  d. 40</v>
          </cell>
          <cell r="C466" t="str">
            <v>m</v>
          </cell>
          <cell r="D466">
            <v>1.53</v>
          </cell>
          <cell r="E466">
            <v>0.5</v>
          </cell>
          <cell r="F466">
            <v>2.03</v>
          </cell>
        </row>
        <row r="467">
          <cell r="A467" t="str">
            <v>19047</v>
          </cell>
          <cell r="B467" t="str">
            <v>Remoção de bueiro circular de concreto  d. 50</v>
          </cell>
          <cell r="C467" t="str">
            <v>m</v>
          </cell>
          <cell r="D467">
            <v>2.18</v>
          </cell>
          <cell r="E467">
            <v>0.71</v>
          </cell>
          <cell r="F467">
            <v>2.89</v>
          </cell>
        </row>
        <row r="468">
          <cell r="A468" t="str">
            <v>19048</v>
          </cell>
          <cell r="B468" t="str">
            <v>Remoção de bueiro circular de concreto  d. 60</v>
          </cell>
          <cell r="C468" t="str">
            <v>m</v>
          </cell>
          <cell r="D468">
            <v>3.27</v>
          </cell>
          <cell r="E468">
            <v>1.06</v>
          </cell>
          <cell r="F468">
            <v>4.33</v>
          </cell>
        </row>
        <row r="469">
          <cell r="A469" t="str">
            <v>19049</v>
          </cell>
          <cell r="B469" t="str">
            <v>Remoção de bueiro circular de concreto  d. 80</v>
          </cell>
          <cell r="C469" t="str">
            <v>m</v>
          </cell>
          <cell r="D469">
            <v>5.45</v>
          </cell>
          <cell r="E469">
            <v>1.77</v>
          </cell>
          <cell r="F469">
            <v>7.22</v>
          </cell>
        </row>
        <row r="470">
          <cell r="A470" t="str">
            <v>19050</v>
          </cell>
          <cell r="B470" t="str">
            <v>Remoção de bueiro circular de concreto  d. 100</v>
          </cell>
          <cell r="C470" t="str">
            <v>m</v>
          </cell>
          <cell r="D470">
            <v>8.72</v>
          </cell>
          <cell r="E470">
            <v>2.83</v>
          </cell>
          <cell r="F470">
            <v>11.55</v>
          </cell>
        </row>
        <row r="471">
          <cell r="A471" t="str">
            <v>19051</v>
          </cell>
          <cell r="B471" t="str">
            <v>Remoção de bueiro circular de concreto  d. 120</v>
          </cell>
          <cell r="C471" t="str">
            <v>m</v>
          </cell>
          <cell r="D471">
            <v>13.09</v>
          </cell>
          <cell r="E471">
            <v>4.25</v>
          </cell>
          <cell r="F471">
            <v>17.34</v>
          </cell>
        </row>
        <row r="472">
          <cell r="A472" t="str">
            <v>19052</v>
          </cell>
          <cell r="B472" t="str">
            <v>Lastro de concreto simples (20cm)</v>
          </cell>
          <cell r="C472" t="str">
            <v>m2</v>
          </cell>
          <cell r="D472">
            <v>20.39</v>
          </cell>
          <cell r="E472">
            <v>8.69</v>
          </cell>
          <cell r="F472">
            <v>29.08</v>
          </cell>
        </row>
        <row r="473">
          <cell r="A473" t="str">
            <v>19053</v>
          </cell>
          <cell r="B473" t="str">
            <v>Caixa especial para captação parede dupla (250x120)</v>
          </cell>
          <cell r="C473" t="str">
            <v>un</v>
          </cell>
          <cell r="D473">
            <v>530.13</v>
          </cell>
          <cell r="E473">
            <v>278.91</v>
          </cell>
          <cell r="F473">
            <v>809.04</v>
          </cell>
        </row>
        <row r="474">
          <cell r="A474" t="str">
            <v>19054</v>
          </cell>
          <cell r="B474" t="str">
            <v>Ala em pedra para BDTC-60</v>
          </cell>
          <cell r="C474" t="str">
            <v>un</v>
          </cell>
          <cell r="D474">
            <v>351.76</v>
          </cell>
          <cell r="E474">
            <v>119.34</v>
          </cell>
          <cell r="F474">
            <v>471.1</v>
          </cell>
        </row>
        <row r="475">
          <cell r="A475" t="str">
            <v>19055</v>
          </cell>
          <cell r="B475" t="str">
            <v>Tubo de concreto  400mm envelopado (68x68)cm em concreto</v>
          </cell>
          <cell r="C475" t="str">
            <v>un</v>
          </cell>
          <cell r="D475">
            <v>36.07</v>
          </cell>
          <cell r="E475">
            <v>11.47</v>
          </cell>
          <cell r="F475">
            <v>47.54</v>
          </cell>
        </row>
        <row r="476">
          <cell r="A476" t="str">
            <v>19056</v>
          </cell>
          <cell r="B476" t="str">
            <v>Ala em concreto para BDTC-1,00m</v>
          </cell>
          <cell r="C476" t="str">
            <v>un</v>
          </cell>
          <cell r="D476">
            <v>336.03</v>
          </cell>
          <cell r="E476">
            <v>148.69</v>
          </cell>
          <cell r="F476">
            <v>484.72</v>
          </cell>
        </row>
        <row r="477">
          <cell r="A477" t="str">
            <v>19057</v>
          </cell>
          <cell r="B477" t="str">
            <v>Caixa de junção em pedra  (1,00x1,00x1,60)m interno</v>
          </cell>
          <cell r="C477" t="str">
            <v>un</v>
          </cell>
          <cell r="D477">
            <v>233.83</v>
          </cell>
          <cell r="E477">
            <v>72.6</v>
          </cell>
          <cell r="F477">
            <v>306.43</v>
          </cell>
        </row>
        <row r="478">
          <cell r="A478" t="str">
            <v>19058</v>
          </cell>
          <cell r="B478" t="str">
            <v>Dreno profundo 40x60 com tubo  de 20, brita e bidim</v>
          </cell>
          <cell r="C478" t="str">
            <v>un</v>
          </cell>
          <cell r="D478">
            <v>30.07</v>
          </cell>
          <cell r="E478">
            <v>5.35</v>
          </cell>
          <cell r="F478">
            <v>35.42</v>
          </cell>
        </row>
        <row r="479">
          <cell r="A479" t="str">
            <v>19059</v>
          </cell>
          <cell r="B479" t="str">
            <v>Envelopamento em concreto simples para tubo de concreto </v>
          </cell>
          <cell r="C479" t="str">
            <v>m3</v>
          </cell>
          <cell r="D479">
            <v>155.73</v>
          </cell>
          <cell r="E479">
            <v>70.17</v>
          </cell>
          <cell r="F479">
            <v>225.9</v>
          </cell>
        </row>
        <row r="480">
          <cell r="A480" t="str">
            <v>19060</v>
          </cell>
          <cell r="B480" t="str">
            <v>Envelopamento em concreto armado para tubo de concreto </v>
          </cell>
          <cell r="C480" t="str">
            <v>m3</v>
          </cell>
          <cell r="D480">
            <v>206.65</v>
          </cell>
          <cell r="E480">
            <v>85.72</v>
          </cell>
          <cell r="F480">
            <v>292.37</v>
          </cell>
        </row>
        <row r="481">
          <cell r="A481" t="str">
            <v>19061</v>
          </cell>
          <cell r="B481" t="str">
            <v>Caixa de captação mod. PMF T. 40 c/ parede dupla</v>
          </cell>
          <cell r="C481" t="str">
            <v>un</v>
          </cell>
          <cell r="D481">
            <v>105.52</v>
          </cell>
          <cell r="E481">
            <v>49.15</v>
          </cell>
          <cell r="F481">
            <v>154.67</v>
          </cell>
        </row>
        <row r="482">
          <cell r="A482" t="str">
            <v>19062</v>
          </cell>
          <cell r="B482" t="str">
            <v>Caixa de captação mod. PMF T  50 c/ parede dupla</v>
          </cell>
          <cell r="C482" t="str">
            <v>un</v>
          </cell>
          <cell r="D482">
            <v>119.82</v>
          </cell>
          <cell r="E482">
            <v>57.44</v>
          </cell>
          <cell r="F482">
            <v>177.26</v>
          </cell>
        </row>
        <row r="483">
          <cell r="A483" t="str">
            <v>19063</v>
          </cell>
          <cell r="B483" t="str">
            <v>Caixa de captação mod. PMF T  60 c/ parede dupla</v>
          </cell>
          <cell r="C483" t="str">
            <v>un</v>
          </cell>
          <cell r="D483">
            <v>132.4</v>
          </cell>
          <cell r="E483">
            <v>66</v>
          </cell>
          <cell r="F483">
            <v>198.4</v>
          </cell>
        </row>
        <row r="484">
          <cell r="A484" t="str">
            <v>19064</v>
          </cell>
          <cell r="B484" t="str">
            <v>Caixa de junção mod. PMF T 40 c/ parede dupla</v>
          </cell>
          <cell r="C484" t="str">
            <v>un</v>
          </cell>
          <cell r="D484">
            <v>89.88</v>
          </cell>
          <cell r="E484">
            <v>60.11</v>
          </cell>
          <cell r="F484">
            <v>149.99</v>
          </cell>
        </row>
        <row r="485">
          <cell r="A485" t="str">
            <v>19065</v>
          </cell>
          <cell r="B485" t="str">
            <v>Caixa de junção mod. PMF T 50 c/ parede dupla</v>
          </cell>
          <cell r="C485" t="str">
            <v>un</v>
          </cell>
          <cell r="D485">
            <v>95.91</v>
          </cell>
          <cell r="E485">
            <v>60.31</v>
          </cell>
          <cell r="F485">
            <v>156.22</v>
          </cell>
        </row>
        <row r="486">
          <cell r="A486" t="str">
            <v>19066</v>
          </cell>
          <cell r="B486" t="str">
            <v>Caixa de junção mod. PMF T 60 c/ parede dupla</v>
          </cell>
          <cell r="C486" t="str">
            <v>un</v>
          </cell>
          <cell r="D486">
            <v>108.2</v>
          </cell>
          <cell r="E486">
            <v>71.5</v>
          </cell>
          <cell r="F486">
            <v>179.7</v>
          </cell>
        </row>
        <row r="487">
          <cell r="A487" t="str">
            <v>19067</v>
          </cell>
          <cell r="B487" t="str">
            <v>Poço de Visita (1,00x1,00x1,500) com tampa FF</v>
          </cell>
          <cell r="C487" t="str">
            <v>un</v>
          </cell>
          <cell r="D487">
            <v>393.22</v>
          </cell>
          <cell r="E487">
            <v>193.67</v>
          </cell>
          <cell r="F487">
            <v>586.89</v>
          </cell>
        </row>
        <row r="488">
          <cell r="A488" t="str">
            <v>19068</v>
          </cell>
          <cell r="B488" t="str">
            <v>Poço de Visita (1,00x1,00x200) com tampa FF</v>
          </cell>
          <cell r="C488" t="str">
            <v>un</v>
          </cell>
          <cell r="D488">
            <v>428.08</v>
          </cell>
          <cell r="E488">
            <v>234.36</v>
          </cell>
          <cell r="F488">
            <v>662.44</v>
          </cell>
        </row>
        <row r="489">
          <cell r="A489" t="str">
            <v>19069</v>
          </cell>
          <cell r="B489" t="str">
            <v>Poço de Visita (1,20x1,20x2,00) com tampa FF</v>
          </cell>
          <cell r="C489" t="str">
            <v>un</v>
          </cell>
          <cell r="D489">
            <v>495</v>
          </cell>
          <cell r="E489">
            <v>279.17</v>
          </cell>
          <cell r="F489">
            <v>774.17</v>
          </cell>
        </row>
        <row r="490">
          <cell r="A490" t="str">
            <v>19070</v>
          </cell>
          <cell r="B490" t="str">
            <v>Sarjeta transversal parede dupla Dint (350x30x100)cm</v>
          </cell>
          <cell r="C490" t="str">
            <v>un</v>
          </cell>
          <cell r="D490">
            <v>363.9</v>
          </cell>
          <cell r="E490">
            <v>89.15</v>
          </cell>
          <cell r="F490">
            <v>453.05</v>
          </cell>
        </row>
        <row r="491">
          <cell r="A491" t="str">
            <v>19071</v>
          </cell>
          <cell r="B491" t="str">
            <v>Sarjeta transversal parede dupla Dint (400x30x100)cm</v>
          </cell>
          <cell r="C491" t="str">
            <v>un</v>
          </cell>
          <cell r="D491">
            <v>392.93</v>
          </cell>
          <cell r="E491">
            <v>101.39</v>
          </cell>
          <cell r="F491">
            <v>494.32</v>
          </cell>
        </row>
        <row r="492">
          <cell r="A492" t="str">
            <v>19072</v>
          </cell>
          <cell r="B492" t="str">
            <v>Sarjeta transversal parede dupla Dint (450x30x100)cm</v>
          </cell>
          <cell r="C492" t="str">
            <v>un</v>
          </cell>
          <cell r="D492">
            <v>452.7</v>
          </cell>
          <cell r="E492">
            <v>112.66</v>
          </cell>
          <cell r="F492">
            <v>565.36</v>
          </cell>
        </row>
        <row r="493">
          <cell r="A493" t="str">
            <v>19073</v>
          </cell>
          <cell r="B493" t="str">
            <v>Sarjeta transversal parede dupla Dint (500x30x100)cm</v>
          </cell>
          <cell r="C493" t="str">
            <v>un</v>
          </cell>
          <cell r="D493">
            <v>505.6</v>
          </cell>
          <cell r="E493">
            <v>123.92</v>
          </cell>
          <cell r="F493">
            <v>629.52</v>
          </cell>
        </row>
        <row r="494">
          <cell r="A494" t="str">
            <v>19074</v>
          </cell>
          <cell r="B494" t="str">
            <v>Dreno profundo (brita, bidim) 40x40</v>
          </cell>
          <cell r="C494" t="str">
            <v>un</v>
          </cell>
          <cell r="D494">
            <v>17.07</v>
          </cell>
          <cell r="E494">
            <v>5.35</v>
          </cell>
          <cell r="F494">
            <v>22.42</v>
          </cell>
        </row>
        <row r="495">
          <cell r="A495" t="str">
            <v>19075</v>
          </cell>
          <cell r="B495" t="str">
            <v>Tubo de concreto CA-1 400mm incluindo base de pedra pulmão e=20cm e  berço e sobre berço  de concreto  volume 0,122m3</v>
          </cell>
          <cell r="C495" t="str">
            <v>un</v>
          </cell>
          <cell r="D495">
            <v>45.07</v>
          </cell>
          <cell r="E495">
            <v>11.33</v>
          </cell>
          <cell r="F495">
            <v>56.4</v>
          </cell>
        </row>
        <row r="496">
          <cell r="A496" t="str">
            <v>19076</v>
          </cell>
          <cell r="B496" t="str">
            <v>Tubo de concreto CA-1 600mm incluindo base de pedra pulmão e=20cm e  berço e sobre berço  de concreto  volume 0,2442m3</v>
          </cell>
          <cell r="C496" t="str">
            <v>un</v>
          </cell>
          <cell r="D496">
            <v>76.31</v>
          </cell>
          <cell r="E496">
            <v>23.88</v>
          </cell>
          <cell r="F496">
            <v>100.19</v>
          </cell>
        </row>
        <row r="497">
          <cell r="A497" t="str">
            <v>19077</v>
          </cell>
          <cell r="B497" t="str">
            <v>Tubo de concreto CA-1 600mm incluindo lastro de brita 15cm</v>
          </cell>
          <cell r="C497" t="str">
            <v>un</v>
          </cell>
          <cell r="D497">
            <v>48.36</v>
          </cell>
          <cell r="E497">
            <v>8.07</v>
          </cell>
          <cell r="F497">
            <v>56.43</v>
          </cell>
        </row>
        <row r="498">
          <cell r="A498" t="str">
            <v>19078</v>
          </cell>
          <cell r="B498" t="str">
            <v>Tubo de concreto CA-1 400mm incluindo lastro de brita 10cm</v>
          </cell>
          <cell r="C498" t="str">
            <v>un</v>
          </cell>
          <cell r="D498">
            <v>30.4</v>
          </cell>
          <cell r="E498">
            <v>2.79</v>
          </cell>
          <cell r="F498">
            <v>33.19</v>
          </cell>
        </row>
        <row r="499">
          <cell r="A499" t="str">
            <v>19079</v>
          </cell>
          <cell r="B499" t="str">
            <v>Remação de tubo 20cm</v>
          </cell>
          <cell r="C499" t="str">
            <v>m</v>
          </cell>
          <cell r="D499">
            <v>1.09</v>
          </cell>
          <cell r="E499">
            <v>0.35</v>
          </cell>
          <cell r="F499">
            <v>1.44</v>
          </cell>
        </row>
        <row r="500">
          <cell r="A500" t="str">
            <v>19080</v>
          </cell>
          <cell r="B500" t="str">
            <v>Tubo de concreto C-2 400mm incluindo lastro de brita 15cm</v>
          </cell>
          <cell r="C500" t="str">
            <v>m</v>
          </cell>
          <cell r="D500">
            <v>14.95</v>
          </cell>
          <cell r="E500">
            <v>2.92</v>
          </cell>
          <cell r="F500">
            <v>17.87</v>
          </cell>
        </row>
        <row r="501">
          <cell r="A501" t="str">
            <v>19081</v>
          </cell>
          <cell r="B501" t="str">
            <v>Tubo de concreto C-2   200mm</v>
          </cell>
          <cell r="C501" t="str">
            <v>m</v>
          </cell>
          <cell r="D501">
            <v>7.52</v>
          </cell>
          <cell r="E501">
            <v>3.21</v>
          </cell>
          <cell r="F501">
            <v>10.73</v>
          </cell>
        </row>
        <row r="502">
          <cell r="A502" t="str">
            <v>19082</v>
          </cell>
          <cell r="B502" t="str">
            <v>Grelha transversal em concreto 57x70 interno com Grelha de FF</v>
          </cell>
          <cell r="C502" t="str">
            <v>m</v>
          </cell>
          <cell r="D502">
            <v>144.05</v>
          </cell>
          <cell r="E502">
            <v>32.28</v>
          </cell>
          <cell r="F502">
            <v>176.33</v>
          </cell>
        </row>
        <row r="503">
          <cell r="A503" t="str">
            <v>19083</v>
          </cell>
          <cell r="B503" t="str">
            <v>Tubo de concreto C-2 300mm revestido com BIDIM</v>
          </cell>
          <cell r="C503" t="str">
            <v>m</v>
          </cell>
          <cell r="D503">
            <v>18.29</v>
          </cell>
          <cell r="E503">
            <v>3.74</v>
          </cell>
          <cell r="F503">
            <v>22.03</v>
          </cell>
        </row>
        <row r="504">
          <cell r="A504" t="str">
            <v>19084</v>
          </cell>
          <cell r="B504" t="str">
            <v>Demolição de caixa de captação transversal 5,00m</v>
          </cell>
          <cell r="C504" t="str">
            <v>un</v>
          </cell>
          <cell r="D504">
            <v>13.63</v>
          </cell>
          <cell r="E504">
            <v>4.42</v>
          </cell>
          <cell r="F504">
            <v>18.05</v>
          </cell>
        </row>
        <row r="505">
          <cell r="A505" t="str">
            <v>19085</v>
          </cell>
          <cell r="B505" t="str">
            <v>Demolição de caixa de captação em alvenaria de tijolos</v>
          </cell>
          <cell r="C505" t="str">
            <v>un</v>
          </cell>
          <cell r="D505">
            <v>5.45</v>
          </cell>
          <cell r="E505">
            <v>1.77</v>
          </cell>
          <cell r="F505">
            <v>7.22</v>
          </cell>
        </row>
        <row r="506">
          <cell r="A506" t="str">
            <v>19086</v>
          </cell>
          <cell r="B506" t="str">
            <v>Caixa  alvenaria  pedra Dint (60x60x250) c/ grade 70x40</v>
          </cell>
          <cell r="C506" t="str">
            <v>un</v>
          </cell>
          <cell r="D506">
            <v>420.36</v>
          </cell>
          <cell r="E506">
            <v>125.39</v>
          </cell>
          <cell r="F506">
            <v>545.75</v>
          </cell>
        </row>
        <row r="507">
          <cell r="A507" t="str">
            <v>19087</v>
          </cell>
          <cell r="B507" t="str">
            <v>Dreno  30x40 incluindo Manta de Geotextil OP 40  e Brita</v>
          </cell>
          <cell r="C507" t="str">
            <v>m</v>
          </cell>
          <cell r="D507">
            <v>13.43</v>
          </cell>
          <cell r="E507">
            <v>4.81</v>
          </cell>
          <cell r="F507">
            <v>18.24</v>
          </cell>
        </row>
        <row r="508">
          <cell r="A508" t="str">
            <v>19088</v>
          </cell>
          <cell r="B508" t="str">
            <v>Dreno 30x40 incluindo Manta de Geotextil OP 40, Brita e Tubo Corrugado 150mm</v>
          </cell>
          <cell r="C508" t="str">
            <v>m</v>
          </cell>
          <cell r="D508">
            <v>23.96</v>
          </cell>
          <cell r="E508">
            <v>5.13</v>
          </cell>
          <cell r="F508">
            <v>29.09</v>
          </cell>
        </row>
        <row r="509">
          <cell r="A509" t="str">
            <v>19089</v>
          </cell>
          <cell r="B509" t="str">
            <v>Lastro de brita e=5cm incluindo lona plástica</v>
          </cell>
          <cell r="C509" t="str">
            <v>m2</v>
          </cell>
          <cell r="D509">
            <v>2.57</v>
          </cell>
          <cell r="E509">
            <v>0.32</v>
          </cell>
          <cell r="F509">
            <v>2.89</v>
          </cell>
        </row>
        <row r="510">
          <cell r="A510" t="str">
            <v>20000</v>
          </cell>
          <cell r="B510" t="str">
            <v>PAVIMENTAÇÃO</v>
          </cell>
          <cell r="C510" t="str">
            <v>m</v>
          </cell>
          <cell r="D510">
            <v>0</v>
          </cell>
          <cell r="E510">
            <v>0</v>
          </cell>
          <cell r="F510">
            <v>0</v>
          </cell>
        </row>
        <row r="511">
          <cell r="A511" t="str">
            <v>20001</v>
          </cell>
          <cell r="B511" t="str">
            <v>Demolição de  pav. asfáltico</v>
          </cell>
          <cell r="C511" t="str">
            <v>m2</v>
          </cell>
          <cell r="D511">
            <v>8.01</v>
          </cell>
          <cell r="E511">
            <v>2.11</v>
          </cell>
          <cell r="F511">
            <v>10.12</v>
          </cell>
        </row>
        <row r="512">
          <cell r="A512" t="str">
            <v>20002</v>
          </cell>
          <cell r="B512" t="str">
            <v>Remoção lajota com empilhamento</v>
          </cell>
          <cell r="C512" t="str">
            <v>m2</v>
          </cell>
          <cell r="D512">
            <v>0</v>
          </cell>
          <cell r="E512">
            <v>1.26</v>
          </cell>
          <cell r="F512">
            <v>1.26</v>
          </cell>
        </row>
        <row r="513">
          <cell r="A513" t="str">
            <v>20003</v>
          </cell>
          <cell r="B513" t="str">
            <v>Remoção mecanizada de lajota </v>
          </cell>
          <cell r="C513" t="str">
            <v>m2</v>
          </cell>
          <cell r="D513">
            <v>0.81</v>
          </cell>
          <cell r="E513">
            <v>0.07</v>
          </cell>
          <cell r="F513">
            <v>0.88</v>
          </cell>
        </row>
        <row r="514">
          <cell r="A514" t="str">
            <v>20004</v>
          </cell>
          <cell r="B514" t="str">
            <v>Remoção meio-fio com empilhamento</v>
          </cell>
          <cell r="C514" t="str">
            <v>m</v>
          </cell>
          <cell r="D514">
            <v>0</v>
          </cell>
          <cell r="E514">
            <v>0.84</v>
          </cell>
          <cell r="F514">
            <v>0.84</v>
          </cell>
        </row>
        <row r="515">
          <cell r="A515" t="str">
            <v>20005</v>
          </cell>
          <cell r="B515" t="str">
            <v>Regularização e compac. do sub-leito (até 10cm)</v>
          </cell>
          <cell r="C515" t="str">
            <v>m2</v>
          </cell>
          <cell r="D515">
            <v>0.28</v>
          </cell>
          <cell r="E515">
            <v>0.01</v>
          </cell>
          <cell r="F515">
            <v>0.29</v>
          </cell>
        </row>
        <row r="516">
          <cell r="A516" t="str">
            <v>20006</v>
          </cell>
          <cell r="B516" t="str">
            <v>Pavimentação lajota sextavada 30x10</v>
          </cell>
          <cell r="C516" t="str">
            <v>m2</v>
          </cell>
          <cell r="D516">
            <v>14.22</v>
          </cell>
          <cell r="E516">
            <v>3.21</v>
          </cell>
          <cell r="F516">
            <v>17.43</v>
          </cell>
        </row>
        <row r="517">
          <cell r="A517" t="str">
            <v>20007</v>
          </cell>
          <cell r="B517" t="str">
            <v>Pavimentação lajota sextavada 25x08</v>
          </cell>
          <cell r="C517" t="str">
            <v>m2</v>
          </cell>
          <cell r="D517">
            <v>11.62</v>
          </cell>
          <cell r="E517">
            <v>3.21</v>
          </cell>
          <cell r="F517">
            <v>14.83</v>
          </cell>
        </row>
        <row r="518">
          <cell r="A518" t="str">
            <v>20008</v>
          </cell>
          <cell r="B518" t="str">
            <v>Pavimentação briquete 8x12x25</v>
          </cell>
          <cell r="C518" t="str">
            <v>m2</v>
          </cell>
          <cell r="D518">
            <v>13.51</v>
          </cell>
          <cell r="E518">
            <v>3.74</v>
          </cell>
          <cell r="F518">
            <v>17.25</v>
          </cell>
        </row>
        <row r="519">
          <cell r="A519" t="str">
            <v>20009</v>
          </cell>
          <cell r="B519" t="str">
            <v>Mão de obra Pavimentação lajota  inclui. areia</v>
          </cell>
          <cell r="C519" t="str">
            <v>m2</v>
          </cell>
          <cell r="D519">
            <v>1.22</v>
          </cell>
          <cell r="E519">
            <v>3.21</v>
          </cell>
          <cell r="F519">
            <v>4.43</v>
          </cell>
        </row>
        <row r="520">
          <cell r="A520" t="str">
            <v>20010</v>
          </cell>
          <cell r="B520" t="str">
            <v>Meio-fio de concreto</v>
          </cell>
          <cell r="C520" t="str">
            <v>m</v>
          </cell>
          <cell r="D520">
            <v>5.6</v>
          </cell>
          <cell r="E520">
            <v>2.56</v>
          </cell>
          <cell r="F520">
            <v>8.16</v>
          </cell>
        </row>
        <row r="521">
          <cell r="A521" t="str">
            <v>20011</v>
          </cell>
          <cell r="B521" t="str">
            <v>Mão de obra para assentamento de meio-fio  inclui. ci e ar</v>
          </cell>
          <cell r="C521" t="str">
            <v>m</v>
          </cell>
          <cell r="D521">
            <v>0.08</v>
          </cell>
          <cell r="E521">
            <v>2.56</v>
          </cell>
          <cell r="F521">
            <v>2.64</v>
          </cell>
        </row>
        <row r="522">
          <cell r="A522" t="str">
            <v>20012</v>
          </cell>
          <cell r="B522" t="str">
            <v>Pintura de meio-fio com cal</v>
          </cell>
          <cell r="C522" t="str">
            <v>m</v>
          </cell>
          <cell r="D522">
            <v>0.03</v>
          </cell>
          <cell r="E522">
            <v>0.34</v>
          </cell>
          <cell r="F522">
            <v>0.37</v>
          </cell>
        </row>
        <row r="523">
          <cell r="A523" t="str">
            <v>20013</v>
          </cell>
          <cell r="B523" t="str">
            <v>Meia base espalhada e compactada</v>
          </cell>
          <cell r="C523" t="str">
            <v>m3</v>
          </cell>
          <cell r="D523">
            <v>30.98</v>
          </cell>
          <cell r="E523">
            <v>0.38</v>
          </cell>
          <cell r="F523">
            <v>31.36</v>
          </cell>
        </row>
        <row r="524">
          <cell r="A524" t="str">
            <v>20014</v>
          </cell>
          <cell r="B524" t="str">
            <v>Base de brita graduada espalhada e compactada</v>
          </cell>
          <cell r="C524" t="str">
            <v>m3</v>
          </cell>
          <cell r="D524">
            <v>56.15</v>
          </cell>
          <cell r="E524">
            <v>0.73</v>
          </cell>
          <cell r="F524">
            <v>56.88</v>
          </cell>
        </row>
        <row r="525">
          <cell r="A525" t="str">
            <v>20015</v>
          </cell>
          <cell r="B525" t="str">
            <v>Pintura de Ligação com RR-2C</v>
          </cell>
          <cell r="C525" t="str">
            <v>m2</v>
          </cell>
          <cell r="D525">
            <v>0.54</v>
          </cell>
          <cell r="E525">
            <v>0.04</v>
          </cell>
          <cell r="F525">
            <v>0.58</v>
          </cell>
        </row>
        <row r="526">
          <cell r="A526" t="str">
            <v>20016</v>
          </cell>
          <cell r="B526" t="str">
            <v>Imprimação com CM-30</v>
          </cell>
          <cell r="C526" t="str">
            <v>m2</v>
          </cell>
          <cell r="D526">
            <v>0.83</v>
          </cell>
          <cell r="E526">
            <v>0.1</v>
          </cell>
          <cell r="F526">
            <v>0.93</v>
          </cell>
        </row>
        <row r="527">
          <cell r="A527" t="str">
            <v>20018</v>
          </cell>
          <cell r="B527" t="str">
            <v>CAUQ com 5,5% de CAP-20    </v>
          </cell>
          <cell r="C527" t="str">
            <v>t</v>
          </cell>
          <cell r="D527">
            <v>69.1</v>
          </cell>
          <cell r="E527">
            <v>3.31</v>
          </cell>
          <cell r="F527">
            <v>72.41</v>
          </cell>
        </row>
        <row r="528">
          <cell r="A528" t="str">
            <v>20019</v>
          </cell>
          <cell r="B528" t="str">
            <v>Massa de CAUQ na usina com 5,5% de CAP</v>
          </cell>
          <cell r="C528" t="str">
            <v>t</v>
          </cell>
          <cell r="D528">
            <v>59.74</v>
          </cell>
          <cell r="E528">
            <v>0.8</v>
          </cell>
          <cell r="F528">
            <v>60.54</v>
          </cell>
        </row>
        <row r="529">
          <cell r="A529" t="str">
            <v>20021</v>
          </cell>
          <cell r="B529" t="str">
            <v>CAP-20 incluindo transporte DMT-350km</v>
          </cell>
          <cell r="C529" t="str">
            <v>t</v>
          </cell>
          <cell r="D529">
            <v>488.41</v>
          </cell>
          <cell r="E529">
            <v>0</v>
          </cell>
          <cell r="F529">
            <v>488.41</v>
          </cell>
        </row>
        <row r="530">
          <cell r="A530" t="str">
            <v>20023</v>
          </cell>
          <cell r="B530" t="str">
            <v>Execução na pista de CAUQ </v>
          </cell>
          <cell r="C530" t="str">
            <v>t</v>
          </cell>
          <cell r="D530">
            <v>4.21</v>
          </cell>
          <cell r="E530">
            <v>2.51</v>
          </cell>
          <cell r="F530">
            <v>6.72</v>
          </cell>
        </row>
        <row r="531">
          <cell r="A531" t="str">
            <v>20027</v>
          </cell>
          <cell r="B531" t="str">
            <v>Reperfilameto com CAUQ   </v>
          </cell>
          <cell r="C531" t="str">
            <v>t</v>
          </cell>
          <cell r="D531">
            <v>61.72</v>
          </cell>
          <cell r="E531">
            <v>2.79</v>
          </cell>
          <cell r="F531">
            <v>64.51</v>
          </cell>
        </row>
        <row r="532">
          <cell r="A532" t="str">
            <v>20028</v>
          </cell>
          <cell r="B532" t="str">
            <v>Tratamento superficial Simples</v>
          </cell>
          <cell r="C532" t="str">
            <v>m2</v>
          </cell>
          <cell r="D532">
            <v>0.97</v>
          </cell>
          <cell r="E532">
            <v>0.13</v>
          </cell>
          <cell r="F532">
            <v>1.1</v>
          </cell>
        </row>
        <row r="533">
          <cell r="A533" t="str">
            <v>20029</v>
          </cell>
          <cell r="B533" t="str">
            <v>Tratamento superficial Duplo</v>
          </cell>
          <cell r="C533" t="str">
            <v>m2</v>
          </cell>
          <cell r="D533">
            <v>2.86</v>
          </cell>
          <cell r="E533">
            <v>0.21</v>
          </cell>
          <cell r="F533">
            <v>3.07</v>
          </cell>
        </row>
        <row r="534">
          <cell r="A534" t="str">
            <v>20030</v>
          </cell>
          <cell r="B534" t="str">
            <v>Tratamento superficial triplo</v>
          </cell>
          <cell r="C534" t="str">
            <v>m2</v>
          </cell>
          <cell r="D534">
            <v>3.93</v>
          </cell>
          <cell r="E534">
            <v>0.91</v>
          </cell>
          <cell r="F534">
            <v>4.84</v>
          </cell>
        </row>
        <row r="535">
          <cell r="A535" t="str">
            <v>20031</v>
          </cell>
          <cell r="B535" t="str">
            <v>Pré-mistura a frio  </v>
          </cell>
          <cell r="C535" t="str">
            <v>t</v>
          </cell>
          <cell r="D535">
            <v>59.9</v>
          </cell>
          <cell r="E535">
            <v>1.09</v>
          </cell>
          <cell r="F535">
            <v>60.99</v>
          </cell>
        </row>
        <row r="536">
          <cell r="A536" t="str">
            <v>20032</v>
          </cell>
          <cell r="B536" t="str">
            <v>Remoção Paralelepípedo com empilhamento</v>
          </cell>
          <cell r="C536" t="str">
            <v>m2</v>
          </cell>
          <cell r="D536">
            <v>0</v>
          </cell>
          <cell r="E536">
            <v>2.53</v>
          </cell>
          <cell r="F536">
            <v>2.53</v>
          </cell>
        </row>
        <row r="537">
          <cell r="A537" t="str">
            <v>20033</v>
          </cell>
          <cell r="B537" t="str">
            <v>Mão de obra Pavi. paralelepípedo incluindo  areia 10cm</v>
          </cell>
          <cell r="C537" t="str">
            <v>m2</v>
          </cell>
          <cell r="D537">
            <v>1.22</v>
          </cell>
          <cell r="E537">
            <v>3.74</v>
          </cell>
          <cell r="F537">
            <v>4.96</v>
          </cell>
        </row>
        <row r="538">
          <cell r="A538" t="str">
            <v>20034</v>
          </cell>
          <cell r="B538" t="str">
            <v>Elevação caixa Celesc  5cm</v>
          </cell>
          <cell r="C538" t="str">
            <v>un</v>
          </cell>
          <cell r="D538">
            <v>2.57</v>
          </cell>
          <cell r="E538">
            <v>3.73</v>
          </cell>
          <cell r="F538">
            <v>6.3</v>
          </cell>
        </row>
        <row r="539">
          <cell r="A539" t="str">
            <v>20035</v>
          </cell>
          <cell r="B539" t="str">
            <v>Elevação caixa Celesc  10cm</v>
          </cell>
          <cell r="C539" t="str">
            <v>un</v>
          </cell>
          <cell r="D539">
            <v>4.45</v>
          </cell>
          <cell r="E539">
            <v>5.96</v>
          </cell>
          <cell r="F539">
            <v>10.41</v>
          </cell>
        </row>
        <row r="540">
          <cell r="A540" t="str">
            <v>20036</v>
          </cell>
          <cell r="B540" t="str">
            <v>Remoção de asfalto com Motoniveladora (escarificação)</v>
          </cell>
          <cell r="C540" t="str">
            <v>m3</v>
          </cell>
          <cell r="D540">
            <v>1.73</v>
          </cell>
          <cell r="E540">
            <v>0.27</v>
          </cell>
          <cell r="F540">
            <v>2</v>
          </cell>
        </row>
        <row r="541">
          <cell r="A541" t="str">
            <v>20037</v>
          </cell>
          <cell r="B541" t="str">
            <v>Remoção de asfálto manual</v>
          </cell>
          <cell r="C541" t="str">
            <v>m²</v>
          </cell>
          <cell r="D541">
            <v>0</v>
          </cell>
          <cell r="E541">
            <v>0.55</v>
          </cell>
          <cell r="F541">
            <v>0.55</v>
          </cell>
        </row>
        <row r="542">
          <cell r="A542" t="str">
            <v>20038</v>
          </cell>
          <cell r="B542" t="str">
            <v>Carga manual de asfálto em caminhão</v>
          </cell>
          <cell r="C542" t="str">
            <v>m³</v>
          </cell>
          <cell r="D542">
            <v>0</v>
          </cell>
          <cell r="E542">
            <v>5.06</v>
          </cell>
          <cell r="F542">
            <v>5.06</v>
          </cell>
        </row>
        <row r="543">
          <cell r="A543" t="str">
            <v>20039</v>
          </cell>
          <cell r="B543" t="str">
            <v>Carga mecanizada de asfálto em caminhão</v>
          </cell>
          <cell r="C543" t="str">
            <v>m³</v>
          </cell>
          <cell r="D543">
            <v>0.81</v>
          </cell>
          <cell r="E543">
            <v>0.07</v>
          </cell>
          <cell r="F543">
            <v>0.88</v>
          </cell>
        </row>
        <row r="544">
          <cell r="A544" t="str">
            <v>20040</v>
          </cell>
          <cell r="B544" t="str">
            <v>Base de Bica Corrida espalhada e compactada</v>
          </cell>
          <cell r="C544" t="str">
            <v>m³</v>
          </cell>
          <cell r="D544">
            <v>31.17</v>
          </cell>
          <cell r="E544">
            <v>0.31</v>
          </cell>
          <cell r="F544">
            <v>31.48</v>
          </cell>
        </row>
        <row r="545">
          <cell r="A545" t="str">
            <v>20041</v>
          </cell>
          <cell r="B545" t="str">
            <v>Base de pedra pulmão espalhado e compactado</v>
          </cell>
          <cell r="C545" t="str">
            <v>m³</v>
          </cell>
          <cell r="D545">
            <v>32.99</v>
          </cell>
          <cell r="E545">
            <v>0.31</v>
          </cell>
          <cell r="F545">
            <v>33.3</v>
          </cell>
        </row>
        <row r="546">
          <cell r="A546" t="str">
            <v>20042</v>
          </cell>
          <cell r="B546" t="str">
            <v>Mão de obra para paralelepípedo assentado com argamassa traço 1:4</v>
          </cell>
          <cell r="C546" t="str">
            <v>m2</v>
          </cell>
          <cell r="D546">
            <v>3.26</v>
          </cell>
          <cell r="E546">
            <v>8.33</v>
          </cell>
          <cell r="F546">
            <v>11.59</v>
          </cell>
        </row>
        <row r="547">
          <cell r="A547" t="str">
            <v>20043</v>
          </cell>
          <cell r="B547" t="str">
            <v>Pavimentação lajota sextavada 25x8 excluindo areia</v>
          </cell>
          <cell r="C547" t="str">
            <v>m2</v>
          </cell>
          <cell r="D547">
            <v>10.45</v>
          </cell>
          <cell r="E547">
            <v>3.21</v>
          </cell>
          <cell r="F547">
            <v>13.66</v>
          </cell>
        </row>
        <row r="548">
          <cell r="A548" t="str">
            <v>20015</v>
          </cell>
          <cell r="B548" t="str">
            <v>Pintura de Ligação com RR-2C</v>
          </cell>
          <cell r="C548" t="str">
            <v>m2</v>
          </cell>
          <cell r="D548">
            <v>0.54</v>
          </cell>
          <cell r="E548">
            <v>0.04</v>
          </cell>
          <cell r="F548">
            <v>0.58</v>
          </cell>
        </row>
        <row r="549">
          <cell r="A549" t="str">
            <v>20016</v>
          </cell>
          <cell r="B549" t="str">
            <v>Imprimação com CM-30</v>
          </cell>
          <cell r="C549" t="str">
            <v>m2</v>
          </cell>
          <cell r="D549">
            <v>0.83</v>
          </cell>
          <cell r="E549">
            <v>0.1</v>
          </cell>
          <cell r="F549">
            <v>0.93</v>
          </cell>
        </row>
        <row r="550">
          <cell r="A550" t="str">
            <v>20018</v>
          </cell>
          <cell r="B550" t="str">
            <v>CAUQ com 5,5% de CAP-20    </v>
          </cell>
          <cell r="C550" t="str">
            <v>t</v>
          </cell>
          <cell r="D550">
            <v>69.1</v>
          </cell>
          <cell r="E550">
            <v>3.31</v>
          </cell>
          <cell r="F550">
            <v>72.41</v>
          </cell>
        </row>
        <row r="551">
          <cell r="A551" t="str">
            <v>20019</v>
          </cell>
          <cell r="B551" t="str">
            <v>Massa de CAUQ na usina com 5,5% de CAP</v>
          </cell>
          <cell r="C551" t="str">
            <v>t</v>
          </cell>
          <cell r="D551">
            <v>59.74</v>
          </cell>
          <cell r="E551">
            <v>0.8</v>
          </cell>
          <cell r="F551">
            <v>60.54</v>
          </cell>
        </row>
        <row r="552">
          <cell r="A552" t="str">
            <v>20021</v>
          </cell>
          <cell r="B552" t="str">
            <v>CAP-20 incluindo transporte DMT-350km</v>
          </cell>
          <cell r="C552" t="str">
            <v>t</v>
          </cell>
          <cell r="D552">
            <v>488.41</v>
          </cell>
          <cell r="E552">
            <v>0</v>
          </cell>
          <cell r="F552">
            <v>488.41</v>
          </cell>
        </row>
        <row r="553">
          <cell r="A553" t="str">
            <v>20023</v>
          </cell>
          <cell r="B553" t="str">
            <v>Execução na pista de CAUQ </v>
          </cell>
          <cell r="C553" t="str">
            <v>t</v>
          </cell>
          <cell r="D553">
            <v>4.21</v>
          </cell>
          <cell r="E553">
            <v>2.51</v>
          </cell>
          <cell r="F553">
            <v>6.72</v>
          </cell>
        </row>
        <row r="554">
          <cell r="A554" t="str">
            <v>20027</v>
          </cell>
          <cell r="B554" t="str">
            <v>Reperfilameto com CAUQ   </v>
          </cell>
          <cell r="C554" t="str">
            <v>t</v>
          </cell>
          <cell r="D554">
            <v>61.72</v>
          </cell>
          <cell r="E554">
            <v>2.79</v>
          </cell>
          <cell r="F554">
            <v>64.51</v>
          </cell>
        </row>
        <row r="555">
          <cell r="A555" t="str">
            <v>20028</v>
          </cell>
          <cell r="B555" t="str">
            <v>Tratamento superficial Simples</v>
          </cell>
          <cell r="C555" t="str">
            <v>m2</v>
          </cell>
          <cell r="D555">
            <v>0.97</v>
          </cell>
          <cell r="E555">
            <v>0.13</v>
          </cell>
          <cell r="F555">
            <v>1.1</v>
          </cell>
        </row>
        <row r="556">
          <cell r="A556" t="str">
            <v>20029</v>
          </cell>
          <cell r="B556" t="str">
            <v>Tratamento superficial Duplo</v>
          </cell>
          <cell r="C556" t="str">
            <v>m2</v>
          </cell>
          <cell r="D556">
            <v>2.86</v>
          </cell>
          <cell r="E556">
            <v>0.21</v>
          </cell>
          <cell r="F556">
            <v>3.07</v>
          </cell>
        </row>
        <row r="557">
          <cell r="A557" t="str">
            <v>20030</v>
          </cell>
          <cell r="B557" t="str">
            <v>Tratamento superficial triplo</v>
          </cell>
          <cell r="C557" t="str">
            <v>m2</v>
          </cell>
          <cell r="D557">
            <v>3.93</v>
          </cell>
          <cell r="E557">
            <v>0.91</v>
          </cell>
          <cell r="F557">
            <v>4.84</v>
          </cell>
        </row>
        <row r="558">
          <cell r="A558" t="str">
            <v>20031</v>
          </cell>
          <cell r="B558" t="str">
            <v>Pré-mistura a frio  </v>
          </cell>
          <cell r="C558" t="str">
            <v>t</v>
          </cell>
          <cell r="D558">
            <v>59.9</v>
          </cell>
          <cell r="E558">
            <v>1.09</v>
          </cell>
          <cell r="F558">
            <v>60.99</v>
          </cell>
        </row>
        <row r="559">
          <cell r="A559" t="str">
            <v>20032</v>
          </cell>
          <cell r="B559" t="str">
            <v>Remoção Paralelepípedo com empilhamento</v>
          </cell>
          <cell r="C559" t="str">
            <v>m2</v>
          </cell>
          <cell r="D559">
            <v>0</v>
          </cell>
          <cell r="E559">
            <v>2.53</v>
          </cell>
          <cell r="F559">
            <v>2.53</v>
          </cell>
        </row>
        <row r="560">
          <cell r="A560" t="str">
            <v>20033</v>
          </cell>
          <cell r="B560" t="str">
            <v>Mão de obra Pavi. paralelepípedo incluindo  areia 10cm</v>
          </cell>
          <cell r="C560" t="str">
            <v>m2</v>
          </cell>
          <cell r="D560">
            <v>1.22</v>
          </cell>
          <cell r="E560">
            <v>3.74</v>
          </cell>
          <cell r="F560">
            <v>4.96</v>
          </cell>
        </row>
        <row r="561">
          <cell r="A561" t="str">
            <v>20034</v>
          </cell>
          <cell r="B561" t="str">
            <v>Elevação caixa Celesc  5cm</v>
          </cell>
          <cell r="C561" t="str">
            <v>un</v>
          </cell>
          <cell r="D561">
            <v>2.57</v>
          </cell>
          <cell r="E561">
            <v>3.73</v>
          </cell>
          <cell r="F561">
            <v>6.3</v>
          </cell>
        </row>
        <row r="562">
          <cell r="A562" t="str">
            <v>20035</v>
          </cell>
          <cell r="B562" t="str">
            <v>Elevação caixa Celesc  10cm</v>
          </cell>
          <cell r="C562" t="str">
            <v>un</v>
          </cell>
          <cell r="D562">
            <v>4.45</v>
          </cell>
          <cell r="E562">
            <v>5.96</v>
          </cell>
          <cell r="F562">
            <v>10.41</v>
          </cell>
        </row>
        <row r="563">
          <cell r="A563" t="str">
            <v>20036</v>
          </cell>
          <cell r="B563" t="str">
            <v>Remoção de asfalto com Motoniveladora (escarificação)</v>
          </cell>
          <cell r="C563" t="str">
            <v>m3</v>
          </cell>
          <cell r="D563">
            <v>1.73</v>
          </cell>
          <cell r="E563">
            <v>0.27</v>
          </cell>
          <cell r="F563">
            <v>2</v>
          </cell>
        </row>
        <row r="564">
          <cell r="A564" t="str">
            <v>20037</v>
          </cell>
          <cell r="B564" t="str">
            <v>Remoção de asfálto manual</v>
          </cell>
          <cell r="C564" t="str">
            <v>m²</v>
          </cell>
          <cell r="D564">
            <v>0</v>
          </cell>
          <cell r="E564">
            <v>0.55</v>
          </cell>
          <cell r="F564">
            <v>0.55</v>
          </cell>
        </row>
        <row r="565">
          <cell r="A565" t="str">
            <v>20038</v>
          </cell>
          <cell r="B565" t="str">
            <v>Carga manual de asfálto em caminhão</v>
          </cell>
          <cell r="C565" t="str">
            <v>m³</v>
          </cell>
          <cell r="D565">
            <v>0</v>
          </cell>
          <cell r="E565">
            <v>5.05</v>
          </cell>
          <cell r="F565">
            <v>5.05</v>
          </cell>
        </row>
        <row r="566">
          <cell r="A566" t="str">
            <v>20039</v>
          </cell>
          <cell r="B566" t="str">
            <v>Carga mecanizada de asfálto em caminhão</v>
          </cell>
          <cell r="C566" t="str">
            <v>m³</v>
          </cell>
          <cell r="D566">
            <v>0.81</v>
          </cell>
          <cell r="E566">
            <v>0.07</v>
          </cell>
          <cell r="F566">
            <v>0.88</v>
          </cell>
        </row>
        <row r="567">
          <cell r="A567" t="str">
            <v>20040</v>
          </cell>
          <cell r="B567" t="str">
            <v>Base de Bica Corrida espalhada e compactada</v>
          </cell>
          <cell r="C567" t="str">
            <v>m³</v>
          </cell>
          <cell r="D567">
            <v>31.17</v>
          </cell>
          <cell r="E567">
            <v>0.31</v>
          </cell>
          <cell r="F567">
            <v>31.48</v>
          </cell>
        </row>
        <row r="568">
          <cell r="A568" t="str">
            <v>20041</v>
          </cell>
          <cell r="B568" t="str">
            <v>Base de pedra pulmão espalhado e compactado</v>
          </cell>
          <cell r="C568" t="str">
            <v>m³</v>
          </cell>
          <cell r="D568">
            <v>32.99</v>
          </cell>
          <cell r="E568">
            <v>0.31</v>
          </cell>
          <cell r="F568">
            <v>33.3</v>
          </cell>
        </row>
        <row r="569">
          <cell r="A569" t="str">
            <v>20042</v>
          </cell>
          <cell r="B569" t="str">
            <v>Mão de obra para paralelepípedo assentado com argamassa traço 1:4</v>
          </cell>
          <cell r="C569" t="str">
            <v>m2</v>
          </cell>
          <cell r="D569">
            <v>3.26</v>
          </cell>
          <cell r="E569">
            <v>8.33</v>
          </cell>
          <cell r="F569">
            <v>11.59</v>
          </cell>
        </row>
        <row r="570">
          <cell r="A570" t="str">
            <v>20043</v>
          </cell>
          <cell r="B570" t="str">
            <v>Pavimentação lajota sextavada 25x8 excluindo areia</v>
          </cell>
          <cell r="C570" t="str">
            <v>m2</v>
          </cell>
          <cell r="D570">
            <v>10.44</v>
          </cell>
          <cell r="E570">
            <v>3.21</v>
          </cell>
          <cell r="F570">
            <v>13.65</v>
          </cell>
        </row>
        <row r="571">
          <cell r="A571" t="str">
            <v>20038</v>
          </cell>
          <cell r="B571" t="str">
            <v>Carga manual de asfálto em caminhão</v>
          </cell>
          <cell r="C571" t="str">
            <v>m³</v>
          </cell>
          <cell r="D571">
            <v>0</v>
          </cell>
          <cell r="E571">
            <v>5.48</v>
          </cell>
          <cell r="F571">
            <v>5.48</v>
          </cell>
        </row>
        <row r="572">
          <cell r="A572" t="str">
            <v>20039</v>
          </cell>
          <cell r="B572" t="str">
            <v>Carga mecanizada de asfálto em caminhão</v>
          </cell>
          <cell r="C572" t="str">
            <v>m³</v>
          </cell>
          <cell r="D572">
            <v>0.85</v>
          </cell>
          <cell r="E572">
            <v>0.07</v>
          </cell>
          <cell r="F572">
            <v>0.92</v>
          </cell>
        </row>
        <row r="573">
          <cell r="A573" t="str">
            <v>20040</v>
          </cell>
          <cell r="B573" t="str">
            <v>Base de Bica Corrida espalhada e compactada</v>
          </cell>
          <cell r="C573" t="str">
            <v>m³</v>
          </cell>
          <cell r="D573">
            <v>33.53</v>
          </cell>
          <cell r="E573">
            <v>0.31</v>
          </cell>
          <cell r="F573">
            <v>33.84</v>
          </cell>
        </row>
        <row r="574">
          <cell r="A574" t="str">
            <v>20041</v>
          </cell>
          <cell r="B574" t="str">
            <v>Base de pedra pulmão espalhado e compactado</v>
          </cell>
          <cell r="C574" t="str">
            <v>m³</v>
          </cell>
          <cell r="D574">
            <v>35.53</v>
          </cell>
          <cell r="E574">
            <v>0.31</v>
          </cell>
          <cell r="F574">
            <v>35.84</v>
          </cell>
        </row>
        <row r="575">
          <cell r="A575" t="str">
            <v>20042</v>
          </cell>
          <cell r="B575" t="str">
            <v>Mão de obra para paralelepípedo assentado com argamassa traço 1:4</v>
          </cell>
          <cell r="C575" t="str">
            <v>m2</v>
          </cell>
          <cell r="D575">
            <v>3.64</v>
          </cell>
          <cell r="E575">
            <v>9</v>
          </cell>
          <cell r="F575">
            <v>12.64</v>
          </cell>
        </row>
        <row r="576">
          <cell r="A576" t="str">
            <v>20043</v>
          </cell>
          <cell r="B576" t="str">
            <v>Pavimentação lajota sextavada 25x8 excluindo areia</v>
          </cell>
          <cell r="C576" t="str">
            <v>m2</v>
          </cell>
          <cell r="D576">
            <v>11.78</v>
          </cell>
          <cell r="E576">
            <v>3.47</v>
          </cell>
          <cell r="F576">
            <v>15.25</v>
          </cell>
        </row>
        <row r="577">
          <cell r="A577" t="str">
            <v>20044</v>
          </cell>
          <cell r="B577" t="str">
            <v>Elevação caixa Casan 15cm</v>
          </cell>
          <cell r="C577" t="str">
            <v>un</v>
          </cell>
          <cell r="D577">
            <v>6.67</v>
          </cell>
          <cell r="E577">
            <v>8.95</v>
          </cell>
          <cell r="F577">
            <v>15.62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elo Geral"/>
      <sheetName val="BDI"/>
      <sheetName val="Encargos"/>
      <sheetName val="Sintético"/>
      <sheetName val="Analítico01"/>
      <sheetName val="Analítico02"/>
      <sheetName val="Insumos"/>
      <sheetName val="Orçamento"/>
      <sheetName val="Dados Gerais"/>
      <sheetName val="Empreitada"/>
      <sheetName val="Empreitada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intético"/>
      <sheetName val="Analítico01"/>
      <sheetName val="Analítico02"/>
      <sheetName val="Insumos"/>
      <sheetName val="Orçamento"/>
      <sheetName val="Dados Gerais"/>
      <sheetName val="Empreitada"/>
      <sheetName val="Empreitada (2)"/>
    </sheetNames>
    <sheetDataSet>
      <sheetData sheetId="1">
        <row r="3">
          <cell r="A3" t="str">
            <v>CÓDIGO</v>
          </cell>
          <cell r="B3" t="str">
            <v>DISCRIMINAÇÃO</v>
          </cell>
          <cell r="C3" t="str">
            <v>UN</v>
          </cell>
          <cell r="D3" t="str">
            <v>COEFICIENTE</v>
          </cell>
          <cell r="E3" t="str">
            <v>CUSTO UN</v>
          </cell>
          <cell r="F3" t="str">
            <v>CUSTO MT</v>
          </cell>
          <cell r="G3" t="str">
            <v>CUSTO MO</v>
          </cell>
          <cell r="H3" t="str">
            <v>TOTAL</v>
          </cell>
        </row>
        <row r="4">
          <cell r="A4" t="str">
            <v>01000</v>
          </cell>
          <cell r="B4" t="str">
            <v>SERVIÇOS PRELIMINARES</v>
          </cell>
        </row>
        <row r="6">
          <cell r="A6" t="str">
            <v>01001</v>
          </cell>
          <cell r="B6" t="str">
            <v>Tapume simples  h=2,10</v>
          </cell>
          <cell r="C6" t="str">
            <v>m</v>
          </cell>
          <cell r="F6">
            <v>25.65</v>
          </cell>
          <cell r="G6">
            <v>9.76</v>
          </cell>
          <cell r="H6">
            <v>35.41</v>
          </cell>
        </row>
        <row r="7">
          <cell r="A7" t="str">
            <v>275</v>
          </cell>
          <cell r="B7" t="str">
            <v>Prego 17x27</v>
          </cell>
          <cell r="C7" t="str">
            <v>kg</v>
          </cell>
          <cell r="D7">
            <v>0.11</v>
          </cell>
          <cell r="E7">
            <v>2.09</v>
          </cell>
          <cell r="F7">
            <v>0.23</v>
          </cell>
        </row>
        <row r="8">
          <cell r="A8" t="str">
            <v>221</v>
          </cell>
          <cell r="B8" t="str">
            <v>Madeira de pinus 5x10</v>
          </cell>
          <cell r="C8" t="str">
            <v>ml</v>
          </cell>
          <cell r="D8">
            <v>2.9</v>
          </cell>
          <cell r="E8">
            <v>1.5</v>
          </cell>
          <cell r="F8">
            <v>4.35</v>
          </cell>
        </row>
        <row r="9">
          <cell r="A9" t="str">
            <v>219</v>
          </cell>
          <cell r="B9" t="str">
            <v>Madeira de pinus 2,5x7</v>
          </cell>
          <cell r="C9" t="str">
            <v>ml</v>
          </cell>
          <cell r="D9">
            <v>2.1</v>
          </cell>
          <cell r="E9">
            <v>0.53</v>
          </cell>
          <cell r="F9">
            <v>1.11</v>
          </cell>
        </row>
        <row r="10">
          <cell r="A10" t="str">
            <v>075</v>
          </cell>
          <cell r="B10" t="str">
            <v>Chapa compensada resinada 12mm</v>
          </cell>
          <cell r="C10" t="str">
            <v>m2</v>
          </cell>
          <cell r="D10">
            <v>2.2</v>
          </cell>
          <cell r="E10">
            <v>6.38</v>
          </cell>
          <cell r="F10">
            <v>14.04</v>
          </cell>
          <cell r="G10" t="str">
            <v> </v>
          </cell>
          <cell r="H10" t="str">
            <v> </v>
          </cell>
        </row>
        <row r="11">
          <cell r="A11" t="str">
            <v>070</v>
          </cell>
          <cell r="B11" t="str">
            <v>Carpinteiro</v>
          </cell>
          <cell r="C11" t="str">
            <v>h</v>
          </cell>
          <cell r="D11">
            <v>1.2</v>
          </cell>
          <cell r="E11">
            <v>5.38</v>
          </cell>
          <cell r="F11" t="str">
            <v> </v>
          </cell>
          <cell r="G11">
            <v>6.46</v>
          </cell>
        </row>
        <row r="12">
          <cell r="A12" t="str">
            <v>300</v>
          </cell>
          <cell r="B12" t="str">
            <v>Servente</v>
          </cell>
          <cell r="C12" t="str">
            <v>h</v>
          </cell>
          <cell r="D12">
            <v>0.3</v>
          </cell>
          <cell r="E12">
            <v>3.51</v>
          </cell>
          <cell r="F12" t="str">
            <v> </v>
          </cell>
          <cell r="G12">
            <v>1.05</v>
          </cell>
        </row>
        <row r="13">
          <cell r="B13" t="str">
            <v>Total sem BDI</v>
          </cell>
          <cell r="F13">
            <v>19.73</v>
          </cell>
          <cell r="G13">
            <v>7.51</v>
          </cell>
          <cell r="H13">
            <v>27.240000000000002</v>
          </cell>
        </row>
        <row r="14">
          <cell r="B14" t="str">
            <v>Total com BDI</v>
          </cell>
          <cell r="F14">
            <v>25.65</v>
          </cell>
          <cell r="G14">
            <v>9.76</v>
          </cell>
          <cell r="H14">
            <v>35.41</v>
          </cell>
        </row>
        <row r="16">
          <cell r="A16" t="str">
            <v>01010</v>
          </cell>
          <cell r="B16" t="str">
            <v>Tapume simples  h=1,50</v>
          </cell>
          <cell r="C16" t="str">
            <v>m</v>
          </cell>
          <cell r="F16">
            <v>16.99</v>
          </cell>
          <cell r="G16">
            <v>7.74</v>
          </cell>
          <cell r="H16">
            <v>24.729999999999997</v>
          </cell>
        </row>
        <row r="17">
          <cell r="A17" t="str">
            <v>275</v>
          </cell>
          <cell r="B17" t="str">
            <v>Prego 17x27</v>
          </cell>
          <cell r="C17" t="str">
            <v>kg</v>
          </cell>
          <cell r="D17">
            <v>0.11</v>
          </cell>
          <cell r="E17">
            <v>2.09</v>
          </cell>
          <cell r="F17">
            <v>0.23</v>
          </cell>
        </row>
        <row r="18">
          <cell r="A18" t="str">
            <v>219</v>
          </cell>
          <cell r="B18" t="str">
            <v>Madeira de pinus 2,5x7</v>
          </cell>
          <cell r="C18" t="str">
            <v>m</v>
          </cell>
          <cell r="D18">
            <v>3</v>
          </cell>
          <cell r="E18">
            <v>0.53</v>
          </cell>
          <cell r="F18">
            <v>1.59</v>
          </cell>
        </row>
        <row r="19">
          <cell r="A19" t="str">
            <v>224</v>
          </cell>
          <cell r="B19" t="str">
            <v>madeira pinus 2,5x20</v>
          </cell>
          <cell r="C19" t="str">
            <v>m</v>
          </cell>
          <cell r="D19">
            <v>7.5</v>
          </cell>
          <cell r="E19">
            <v>1.5</v>
          </cell>
          <cell r="F19">
            <v>11.25</v>
          </cell>
          <cell r="G19" t="str">
            <v> </v>
          </cell>
          <cell r="H19" t="str">
            <v> </v>
          </cell>
        </row>
        <row r="20">
          <cell r="A20" t="str">
            <v>070</v>
          </cell>
          <cell r="B20" t="str">
            <v>Carpinteiro</v>
          </cell>
          <cell r="C20" t="str">
            <v>h</v>
          </cell>
          <cell r="D20">
            <v>0.95</v>
          </cell>
          <cell r="E20">
            <v>5.38</v>
          </cell>
          <cell r="F20" t="str">
            <v> </v>
          </cell>
          <cell r="G20">
            <v>5.11</v>
          </cell>
        </row>
        <row r="21">
          <cell r="A21" t="str">
            <v>300</v>
          </cell>
          <cell r="B21" t="str">
            <v>Servente</v>
          </cell>
          <cell r="C21" t="str">
            <v>h</v>
          </cell>
          <cell r="D21">
            <v>0.24</v>
          </cell>
          <cell r="E21">
            <v>3.51</v>
          </cell>
          <cell r="F21" t="str">
            <v> </v>
          </cell>
          <cell r="G21">
            <v>0.84</v>
          </cell>
        </row>
        <row r="22">
          <cell r="B22" t="str">
            <v>Total sem BDI</v>
          </cell>
          <cell r="F22">
            <v>13.07</v>
          </cell>
          <cell r="G22">
            <v>5.95</v>
          </cell>
          <cell r="H22">
            <v>19.02</v>
          </cell>
        </row>
        <row r="23">
          <cell r="B23" t="str">
            <v>Total com BDI</v>
          </cell>
          <cell r="F23">
            <v>16.99</v>
          </cell>
          <cell r="G23">
            <v>7.74</v>
          </cell>
          <cell r="H23">
            <v>24.729999999999997</v>
          </cell>
        </row>
        <row r="25">
          <cell r="A25" t="str">
            <v>01011</v>
          </cell>
          <cell r="B25" t="str">
            <v>Cerca para proteção  h=1,00</v>
          </cell>
          <cell r="C25" t="str">
            <v>m</v>
          </cell>
          <cell r="F25">
            <v>7.64</v>
          </cell>
          <cell r="G25">
            <v>3.07</v>
          </cell>
          <cell r="H25">
            <v>10.709999999999999</v>
          </cell>
        </row>
        <row r="26">
          <cell r="A26" t="str">
            <v>275</v>
          </cell>
          <cell r="B26" t="str">
            <v>Prego 17x27</v>
          </cell>
          <cell r="C26" t="str">
            <v>kg</v>
          </cell>
          <cell r="D26">
            <v>0.05</v>
          </cell>
          <cell r="E26">
            <v>2.09</v>
          </cell>
          <cell r="F26">
            <v>0.1</v>
          </cell>
        </row>
        <row r="27">
          <cell r="A27" t="str">
            <v>219</v>
          </cell>
          <cell r="B27" t="str">
            <v>Madeira de pinus 2,5x7</v>
          </cell>
          <cell r="C27" t="str">
            <v>m</v>
          </cell>
          <cell r="D27">
            <v>1</v>
          </cell>
          <cell r="E27">
            <v>0.53</v>
          </cell>
          <cell r="F27">
            <v>0.53</v>
          </cell>
        </row>
        <row r="28">
          <cell r="A28" t="str">
            <v>224</v>
          </cell>
          <cell r="B28" t="str">
            <v>madeira pinus 2,5x20</v>
          </cell>
          <cell r="C28" t="str">
            <v>m</v>
          </cell>
          <cell r="D28">
            <v>2</v>
          </cell>
          <cell r="E28">
            <v>1.5</v>
          </cell>
          <cell r="F28">
            <v>3</v>
          </cell>
          <cell r="G28" t="str">
            <v> </v>
          </cell>
          <cell r="H28" t="str">
            <v> </v>
          </cell>
        </row>
        <row r="29">
          <cell r="A29" t="str">
            <v>221</v>
          </cell>
          <cell r="B29" t="str">
            <v>Madeira de pinus 5x10</v>
          </cell>
          <cell r="C29" t="str">
            <v>ml</v>
          </cell>
          <cell r="D29">
            <v>1.5</v>
          </cell>
          <cell r="E29">
            <v>1.5</v>
          </cell>
          <cell r="F29">
            <v>2.25</v>
          </cell>
        </row>
        <row r="30">
          <cell r="A30" t="str">
            <v>070</v>
          </cell>
          <cell r="B30" t="str">
            <v>Carpinteiro</v>
          </cell>
          <cell r="C30" t="str">
            <v>h</v>
          </cell>
          <cell r="D30">
            <v>0.36</v>
          </cell>
          <cell r="E30">
            <v>5.38</v>
          </cell>
          <cell r="F30" t="str">
            <v> </v>
          </cell>
          <cell r="G30">
            <v>1.94</v>
          </cell>
        </row>
        <row r="31">
          <cell r="A31" t="str">
            <v>300</v>
          </cell>
          <cell r="B31" t="str">
            <v>Servente</v>
          </cell>
          <cell r="C31" t="str">
            <v>h</v>
          </cell>
          <cell r="D31">
            <v>0.12</v>
          </cell>
          <cell r="E31">
            <v>3.51</v>
          </cell>
          <cell r="F31" t="str">
            <v> </v>
          </cell>
          <cell r="G31">
            <v>0.42</v>
          </cell>
        </row>
        <row r="32">
          <cell r="B32" t="str">
            <v>Total sem BDI</v>
          </cell>
          <cell r="F32">
            <v>5.88</v>
          </cell>
          <cell r="G32">
            <v>2.36</v>
          </cell>
          <cell r="H32">
            <v>8.24</v>
          </cell>
        </row>
        <row r="33">
          <cell r="B33" t="str">
            <v>Total com BDI</v>
          </cell>
          <cell r="F33">
            <v>7.64</v>
          </cell>
          <cell r="G33">
            <v>3.07</v>
          </cell>
          <cell r="H33">
            <v>10.709999999999999</v>
          </cell>
        </row>
        <row r="35">
          <cell r="A35" t="str">
            <v>01002</v>
          </cell>
          <cell r="B35" t="str">
            <v>Depósito tábua pinus</v>
          </cell>
          <cell r="C35" t="str">
            <v>m2</v>
          </cell>
          <cell r="F35">
            <v>54.25</v>
          </cell>
          <cell r="G35">
            <v>39.23</v>
          </cell>
          <cell r="H35">
            <v>93.47999999999999</v>
          </cell>
        </row>
        <row r="36">
          <cell r="A36" t="str">
            <v>221</v>
          </cell>
          <cell r="B36" t="str">
            <v>Madeira de pinus 5x10</v>
          </cell>
          <cell r="C36" t="str">
            <v>ml</v>
          </cell>
          <cell r="D36">
            <v>6</v>
          </cell>
          <cell r="E36">
            <v>1.5</v>
          </cell>
          <cell r="F36">
            <v>9</v>
          </cell>
        </row>
        <row r="37">
          <cell r="A37" t="str">
            <v>275</v>
          </cell>
          <cell r="B37" t="str">
            <v>Prego 17x27</v>
          </cell>
          <cell r="C37" t="str">
            <v>kg</v>
          </cell>
          <cell r="D37">
            <v>0.22</v>
          </cell>
          <cell r="E37">
            <v>2.09</v>
          </cell>
          <cell r="F37">
            <v>0.4598</v>
          </cell>
        </row>
        <row r="38">
          <cell r="A38" t="str">
            <v>224</v>
          </cell>
          <cell r="B38" t="str">
            <v>madeira pinus 2,5x20</v>
          </cell>
          <cell r="C38" t="str">
            <v>ml</v>
          </cell>
          <cell r="D38">
            <v>16</v>
          </cell>
          <cell r="E38">
            <v>1.5</v>
          </cell>
          <cell r="F38">
            <v>24</v>
          </cell>
        </row>
        <row r="39">
          <cell r="A39" t="str">
            <v>219</v>
          </cell>
          <cell r="B39" t="str">
            <v>Madeira de pinus 2,5x7</v>
          </cell>
          <cell r="C39" t="str">
            <v>ml</v>
          </cell>
          <cell r="D39">
            <v>5.77</v>
          </cell>
          <cell r="E39">
            <v>0.53</v>
          </cell>
          <cell r="F39">
            <v>3.0581</v>
          </cell>
        </row>
        <row r="40">
          <cell r="A40" t="str">
            <v>117</v>
          </cell>
          <cell r="B40" t="str">
            <v>Dobradiça comum</v>
          </cell>
          <cell r="C40" t="str">
            <v>un</v>
          </cell>
          <cell r="D40">
            <v>0.3</v>
          </cell>
          <cell r="E40">
            <v>1.1</v>
          </cell>
          <cell r="F40">
            <v>0.33</v>
          </cell>
        </row>
        <row r="41">
          <cell r="A41" t="str">
            <v>326</v>
          </cell>
          <cell r="B41" t="str">
            <v>Telha fibrocimento ond. 4mm</v>
          </cell>
          <cell r="C41" t="str">
            <v>m2</v>
          </cell>
          <cell r="D41">
            <v>1.36</v>
          </cell>
          <cell r="E41">
            <v>3.59</v>
          </cell>
          <cell r="F41">
            <v>4.8824000000000005</v>
          </cell>
          <cell r="G41" t="str">
            <v> </v>
          </cell>
          <cell r="H41" t="str">
            <v> </v>
          </cell>
        </row>
        <row r="42">
          <cell r="A42" t="str">
            <v>070</v>
          </cell>
          <cell r="B42" t="str">
            <v>Carpinterio</v>
          </cell>
          <cell r="C42" t="str">
            <v>h</v>
          </cell>
          <cell r="D42">
            <v>3</v>
          </cell>
          <cell r="E42">
            <v>5.38</v>
          </cell>
          <cell r="F42" t="str">
            <v> </v>
          </cell>
          <cell r="G42">
            <v>16.14</v>
          </cell>
        </row>
        <row r="43">
          <cell r="A43" t="str">
            <v>300</v>
          </cell>
          <cell r="B43" t="str">
            <v>Servente</v>
          </cell>
          <cell r="C43" t="str">
            <v>h</v>
          </cell>
          <cell r="D43">
            <v>4</v>
          </cell>
          <cell r="E43">
            <v>3.51</v>
          </cell>
          <cell r="F43" t="str">
            <v> </v>
          </cell>
          <cell r="G43">
            <v>14.04</v>
          </cell>
        </row>
        <row r="44">
          <cell r="B44" t="str">
            <v>Total sem BDI</v>
          </cell>
          <cell r="F44">
            <v>41.7303</v>
          </cell>
          <cell r="G44">
            <v>30.18</v>
          </cell>
          <cell r="H44">
            <v>71.9103</v>
          </cell>
        </row>
        <row r="45">
          <cell r="B45" t="str">
            <v>Total com BDI</v>
          </cell>
          <cell r="F45">
            <v>54.25</v>
          </cell>
          <cell r="G45">
            <v>39.23</v>
          </cell>
          <cell r="H45">
            <v>93.47999999999999</v>
          </cell>
        </row>
        <row r="47">
          <cell r="A47" t="str">
            <v>01003</v>
          </cell>
          <cell r="B47" t="str">
            <v>Ponto provisório de água</v>
          </cell>
          <cell r="C47" t="str">
            <v>pt</v>
          </cell>
          <cell r="F47">
            <v>19.76</v>
          </cell>
          <cell r="G47">
            <v>5.78</v>
          </cell>
          <cell r="H47">
            <v>25.540000000000003</v>
          </cell>
        </row>
        <row r="48">
          <cell r="A48" t="str">
            <v>373</v>
          </cell>
          <cell r="B48" t="str">
            <v>Tubo PVC soldável 25</v>
          </cell>
          <cell r="C48" t="str">
            <v>ml</v>
          </cell>
          <cell r="D48">
            <v>6</v>
          </cell>
          <cell r="E48">
            <v>0.66</v>
          </cell>
          <cell r="F48">
            <v>3.96</v>
          </cell>
        </row>
        <row r="49">
          <cell r="A49" t="str">
            <v>101</v>
          </cell>
          <cell r="B49" t="str">
            <v>Conexão PVC soldável 25</v>
          </cell>
          <cell r="C49" t="str">
            <v>un</v>
          </cell>
          <cell r="D49">
            <v>3</v>
          </cell>
          <cell r="E49">
            <v>0.33</v>
          </cell>
          <cell r="F49">
            <v>0.99</v>
          </cell>
        </row>
        <row r="50">
          <cell r="A50" t="str">
            <v>345</v>
          </cell>
          <cell r="B50" t="str">
            <v>Torneira metálica jardim</v>
          </cell>
          <cell r="C50" t="str">
            <v>un</v>
          </cell>
          <cell r="D50">
            <v>1</v>
          </cell>
          <cell r="E50">
            <v>10.12</v>
          </cell>
          <cell r="F50">
            <v>10.12</v>
          </cell>
        </row>
        <row r="51">
          <cell r="A51" t="str">
            <v>016</v>
          </cell>
          <cell r="B51" t="str">
            <v>Adesivo plástico/PVC</v>
          </cell>
          <cell r="C51" t="str">
            <v>kg</v>
          </cell>
          <cell r="D51">
            <v>0.01</v>
          </cell>
          <cell r="E51">
            <v>13.2</v>
          </cell>
          <cell r="F51">
            <v>0.132</v>
          </cell>
          <cell r="G51" t="str">
            <v> </v>
          </cell>
          <cell r="H51" t="str">
            <v> </v>
          </cell>
        </row>
        <row r="52">
          <cell r="A52" t="str">
            <v>132</v>
          </cell>
          <cell r="B52" t="str">
            <v>Encanador</v>
          </cell>
          <cell r="C52" t="str">
            <v>h</v>
          </cell>
          <cell r="D52">
            <v>0.5</v>
          </cell>
          <cell r="E52">
            <v>5.380725</v>
          </cell>
          <cell r="F52" t="str">
            <v> </v>
          </cell>
          <cell r="G52">
            <v>2.6903625</v>
          </cell>
        </row>
        <row r="53">
          <cell r="A53" t="str">
            <v>300</v>
          </cell>
          <cell r="B53" t="str">
            <v>Servente</v>
          </cell>
          <cell r="C53" t="str">
            <v>h</v>
          </cell>
          <cell r="D53">
            <v>0.5</v>
          </cell>
          <cell r="E53">
            <v>3.51</v>
          </cell>
          <cell r="F53" t="str">
            <v> </v>
          </cell>
          <cell r="G53">
            <v>1.755</v>
          </cell>
        </row>
        <row r="54">
          <cell r="B54" t="str">
            <v>Total sem BDI</v>
          </cell>
          <cell r="C54" t="str">
            <v> </v>
          </cell>
          <cell r="F54">
            <v>15.202</v>
          </cell>
          <cell r="G54">
            <v>4.4453625</v>
          </cell>
          <cell r="H54">
            <v>19.6473625</v>
          </cell>
        </row>
        <row r="55">
          <cell r="B55" t="str">
            <v>Total com BDI</v>
          </cell>
          <cell r="F55">
            <v>19.76</v>
          </cell>
          <cell r="G55">
            <v>5.78</v>
          </cell>
          <cell r="H55">
            <v>25.540000000000003</v>
          </cell>
        </row>
        <row r="57">
          <cell r="A57" t="str">
            <v>01008</v>
          </cell>
          <cell r="B57" t="str">
            <v>Ponto provisório de esgoto</v>
          </cell>
          <cell r="C57" t="str">
            <v>pt</v>
          </cell>
          <cell r="F57">
            <v>14.85</v>
          </cell>
          <cell r="G57">
            <v>5.78</v>
          </cell>
          <cell r="H57">
            <v>20.63</v>
          </cell>
        </row>
        <row r="58">
          <cell r="A58" t="str">
            <v>369</v>
          </cell>
          <cell r="B58" t="str">
            <v>Tubo PVC 100 esgoto</v>
          </cell>
          <cell r="C58" t="str">
            <v>ml</v>
          </cell>
          <cell r="D58">
            <v>3</v>
          </cell>
          <cell r="E58">
            <v>2.37</v>
          </cell>
          <cell r="F58">
            <v>7.11</v>
          </cell>
        </row>
        <row r="59">
          <cell r="A59" t="str">
            <v>097</v>
          </cell>
          <cell r="B59" t="str">
            <v>Conexão PVC esgoto 100</v>
          </cell>
          <cell r="C59" t="str">
            <v>un</v>
          </cell>
          <cell r="D59">
            <v>1</v>
          </cell>
          <cell r="E59">
            <v>4.18</v>
          </cell>
          <cell r="F59">
            <v>4.18</v>
          </cell>
        </row>
        <row r="60">
          <cell r="A60" t="str">
            <v>016</v>
          </cell>
          <cell r="B60" t="str">
            <v>Adesivo plástico/PVC</v>
          </cell>
          <cell r="C60" t="str">
            <v>kg</v>
          </cell>
          <cell r="D60">
            <v>0.01</v>
          </cell>
          <cell r="E60">
            <v>13.2</v>
          </cell>
          <cell r="F60">
            <v>0.132</v>
          </cell>
        </row>
        <row r="61">
          <cell r="A61" t="str">
            <v>132</v>
          </cell>
          <cell r="B61" t="str">
            <v>Encanador</v>
          </cell>
          <cell r="C61" t="str">
            <v>h</v>
          </cell>
          <cell r="D61">
            <v>0.5</v>
          </cell>
          <cell r="E61">
            <v>5.380725</v>
          </cell>
          <cell r="F61" t="str">
            <v> </v>
          </cell>
          <cell r="G61">
            <v>2.6903625</v>
          </cell>
        </row>
        <row r="62">
          <cell r="A62" t="str">
            <v>300</v>
          </cell>
          <cell r="B62" t="str">
            <v>Servente</v>
          </cell>
          <cell r="C62" t="str">
            <v>h</v>
          </cell>
          <cell r="D62">
            <v>0.5</v>
          </cell>
          <cell r="E62">
            <v>3.51</v>
          </cell>
          <cell r="F62" t="str">
            <v> </v>
          </cell>
          <cell r="G62">
            <v>1.755</v>
          </cell>
        </row>
        <row r="63">
          <cell r="B63" t="str">
            <v>Total sem BDI</v>
          </cell>
          <cell r="C63" t="str">
            <v> </v>
          </cell>
          <cell r="F63">
            <v>11.421999999999999</v>
          </cell>
          <cell r="G63">
            <v>4.4453625</v>
          </cell>
          <cell r="H63">
            <v>15.867362499999999</v>
          </cell>
        </row>
        <row r="64">
          <cell r="B64" t="str">
            <v>Total com BDI</v>
          </cell>
          <cell r="F64">
            <v>14.85</v>
          </cell>
          <cell r="G64">
            <v>5.78</v>
          </cell>
          <cell r="H64">
            <v>20.63</v>
          </cell>
        </row>
        <row r="66">
          <cell r="A66" t="str">
            <v>01004</v>
          </cell>
          <cell r="B66" t="str">
            <v>Ponto provisório de esgoto geral</v>
          </cell>
          <cell r="F66">
            <v>365.06</v>
          </cell>
          <cell r="G66">
            <v>50.79</v>
          </cell>
          <cell r="H66">
            <v>415.85</v>
          </cell>
        </row>
        <row r="67">
          <cell r="A67" t="str">
            <v>383</v>
          </cell>
          <cell r="B67" t="str">
            <v>Vaso sanitário</v>
          </cell>
          <cell r="C67" t="str">
            <v>un</v>
          </cell>
          <cell r="D67">
            <v>1</v>
          </cell>
          <cell r="E67">
            <v>56.1</v>
          </cell>
          <cell r="F67">
            <v>56.1</v>
          </cell>
        </row>
        <row r="68">
          <cell r="A68" t="str">
            <v>208</v>
          </cell>
          <cell r="B68" t="str">
            <v>Lavatório de louça sem coluna</v>
          </cell>
          <cell r="C68" t="str">
            <v>un</v>
          </cell>
          <cell r="D68">
            <v>1</v>
          </cell>
          <cell r="E68">
            <v>20.49</v>
          </cell>
          <cell r="F68">
            <v>20.49</v>
          </cell>
        </row>
        <row r="69">
          <cell r="A69" t="str">
            <v>373</v>
          </cell>
          <cell r="B69" t="str">
            <v>Tubo PVC soldável 25</v>
          </cell>
          <cell r="C69" t="str">
            <v>ml</v>
          </cell>
          <cell r="D69">
            <v>3</v>
          </cell>
          <cell r="E69">
            <v>0.66</v>
          </cell>
          <cell r="F69">
            <v>1.98</v>
          </cell>
        </row>
        <row r="70">
          <cell r="A70" t="str">
            <v>101</v>
          </cell>
          <cell r="B70" t="str">
            <v>Conexão PVC soldável 25</v>
          </cell>
          <cell r="C70" t="str">
            <v>un</v>
          </cell>
          <cell r="D70">
            <v>3</v>
          </cell>
          <cell r="E70">
            <v>0.33</v>
          </cell>
          <cell r="F70">
            <v>0.99</v>
          </cell>
        </row>
        <row r="71">
          <cell r="A71" t="str">
            <v>389</v>
          </cell>
          <cell r="B71" t="str">
            <v>Caixa de descarga plástica</v>
          </cell>
          <cell r="C71" t="str">
            <v>un</v>
          </cell>
          <cell r="D71">
            <v>1</v>
          </cell>
          <cell r="E71">
            <v>7.15</v>
          </cell>
          <cell r="F71">
            <v>7.15</v>
          </cell>
        </row>
        <row r="72">
          <cell r="A72" t="str">
            <v>369</v>
          </cell>
          <cell r="B72" t="str">
            <v>Tubo PVC 100 esgoto</v>
          </cell>
          <cell r="C72" t="str">
            <v>ml</v>
          </cell>
          <cell r="D72">
            <v>4</v>
          </cell>
          <cell r="E72">
            <v>2.37</v>
          </cell>
          <cell r="F72">
            <v>9.48</v>
          </cell>
        </row>
        <row r="73">
          <cell r="A73" t="str">
            <v>097</v>
          </cell>
          <cell r="B73" t="str">
            <v>Conexão PVC esgoto 100</v>
          </cell>
          <cell r="C73" t="str">
            <v>un</v>
          </cell>
          <cell r="D73">
            <v>2</v>
          </cell>
          <cell r="E73">
            <v>4.18</v>
          </cell>
          <cell r="F73">
            <v>8.36</v>
          </cell>
        </row>
        <row r="74">
          <cell r="A74" t="str">
            <v>016</v>
          </cell>
          <cell r="B74" t="str">
            <v>Adesivo plástico/PVC</v>
          </cell>
          <cell r="C74" t="str">
            <v>kg</v>
          </cell>
          <cell r="D74">
            <v>0.02</v>
          </cell>
          <cell r="E74">
            <v>13.2</v>
          </cell>
          <cell r="F74">
            <v>0.264</v>
          </cell>
        </row>
        <row r="75">
          <cell r="A75" t="str">
            <v>161</v>
          </cell>
          <cell r="B75" t="str">
            <v>Fossa séptica anel 1,20x2,04</v>
          </cell>
          <cell r="C75" t="str">
            <v>un</v>
          </cell>
          <cell r="D75">
            <v>1</v>
          </cell>
          <cell r="E75">
            <v>143</v>
          </cell>
          <cell r="F75">
            <v>143</v>
          </cell>
        </row>
        <row r="76">
          <cell r="A76" t="str">
            <v>304</v>
          </cell>
          <cell r="B76" t="str">
            <v>Sumidouro 0,90x0,90</v>
          </cell>
          <cell r="C76" t="str">
            <v>un</v>
          </cell>
          <cell r="D76">
            <v>1</v>
          </cell>
          <cell r="E76">
            <v>33</v>
          </cell>
          <cell r="F76">
            <v>33</v>
          </cell>
          <cell r="G76" t="str">
            <v> </v>
          </cell>
          <cell r="H76" t="str">
            <v> </v>
          </cell>
        </row>
        <row r="77">
          <cell r="A77" t="str">
            <v>132</v>
          </cell>
          <cell r="B77" t="str">
            <v>Encanador</v>
          </cell>
          <cell r="C77" t="str">
            <v>h</v>
          </cell>
          <cell r="D77">
            <v>4</v>
          </cell>
          <cell r="E77">
            <v>5.380725</v>
          </cell>
          <cell r="F77" t="str">
            <v> </v>
          </cell>
          <cell r="G77">
            <v>21.5229</v>
          </cell>
        </row>
        <row r="78">
          <cell r="A78" t="str">
            <v>300</v>
          </cell>
          <cell r="B78" t="str">
            <v>Servente</v>
          </cell>
          <cell r="C78" t="str">
            <v>h</v>
          </cell>
          <cell r="D78">
            <v>5</v>
          </cell>
          <cell r="E78">
            <v>3.51</v>
          </cell>
          <cell r="F78" t="str">
            <v> </v>
          </cell>
          <cell r="G78">
            <v>17.549999999999997</v>
          </cell>
        </row>
        <row r="79">
          <cell r="B79" t="str">
            <v>Total sem BDI</v>
          </cell>
          <cell r="F79">
            <v>280.814</v>
          </cell>
          <cell r="G79">
            <v>39.0729</v>
          </cell>
          <cell r="H79">
            <v>319.8869</v>
          </cell>
        </row>
        <row r="80">
          <cell r="B80" t="str">
            <v>Total com BDI</v>
          </cell>
          <cell r="F80">
            <v>365.06</v>
          </cell>
          <cell r="G80">
            <v>50.79</v>
          </cell>
          <cell r="H80">
            <v>415.85</v>
          </cell>
        </row>
        <row r="82">
          <cell r="A82" t="str">
            <v>01005</v>
          </cell>
          <cell r="B82" t="str">
            <v>Entrada provisória de energia</v>
          </cell>
          <cell r="C82" t="str">
            <v>pt</v>
          </cell>
          <cell r="F82">
            <v>266.24</v>
          </cell>
          <cell r="G82">
            <v>56.51</v>
          </cell>
          <cell r="H82">
            <v>322.75</v>
          </cell>
        </row>
        <row r="83">
          <cell r="A83" t="str">
            <v>273</v>
          </cell>
          <cell r="B83" t="str">
            <v>Poste de concreto 7,00m</v>
          </cell>
          <cell r="C83" t="str">
            <v>un</v>
          </cell>
          <cell r="D83">
            <v>1</v>
          </cell>
          <cell r="E83">
            <v>74.8</v>
          </cell>
          <cell r="F83">
            <v>74.8</v>
          </cell>
        </row>
        <row r="84">
          <cell r="A84" t="str">
            <v>131</v>
          </cell>
          <cell r="B84" t="str">
            <v>Eletroduto PVC rígido 3/4</v>
          </cell>
          <cell r="C84" t="str">
            <v>ml</v>
          </cell>
          <cell r="D84">
            <v>9</v>
          </cell>
          <cell r="E84">
            <v>0.72</v>
          </cell>
          <cell r="F84">
            <v>6.4799999999999995</v>
          </cell>
        </row>
        <row r="85">
          <cell r="A85" t="str">
            <v>151</v>
          </cell>
          <cell r="B85" t="str">
            <v>Fio isolado 10mm2</v>
          </cell>
          <cell r="C85" t="str">
            <v>ml</v>
          </cell>
          <cell r="D85">
            <v>2</v>
          </cell>
          <cell r="E85">
            <v>0.65</v>
          </cell>
          <cell r="F85">
            <v>1.3</v>
          </cell>
        </row>
        <row r="86">
          <cell r="A86" t="str">
            <v>154</v>
          </cell>
          <cell r="B86" t="str">
            <v>Fio isolado 6,0mm2</v>
          </cell>
          <cell r="C86" t="str">
            <v>ml</v>
          </cell>
          <cell r="D86">
            <v>80</v>
          </cell>
          <cell r="E86">
            <v>0.49</v>
          </cell>
          <cell r="F86">
            <v>39.2</v>
          </cell>
        </row>
        <row r="87">
          <cell r="A87" t="str">
            <v>278</v>
          </cell>
          <cell r="B87" t="str">
            <v>Quadro medição alu. trifásico</v>
          </cell>
          <cell r="C87" t="str">
            <v>un</v>
          </cell>
          <cell r="D87">
            <v>1</v>
          </cell>
          <cell r="E87">
            <v>34.84</v>
          </cell>
          <cell r="F87">
            <v>34.84</v>
          </cell>
        </row>
        <row r="88">
          <cell r="A88" t="str">
            <v>390</v>
          </cell>
          <cell r="B88" t="str">
            <v>Haste de aterramento cobre 2,00m</v>
          </cell>
          <cell r="C88" t="str">
            <v>un</v>
          </cell>
          <cell r="D88">
            <v>1</v>
          </cell>
          <cell r="E88">
            <v>7.48</v>
          </cell>
          <cell r="F88">
            <v>7.48</v>
          </cell>
        </row>
        <row r="89">
          <cell r="A89" t="str">
            <v>391</v>
          </cell>
          <cell r="B89" t="str">
            <v>Braquete trifásica</v>
          </cell>
          <cell r="C89" t="str">
            <v>un</v>
          </cell>
          <cell r="D89">
            <v>1</v>
          </cell>
          <cell r="E89">
            <v>12.1</v>
          </cell>
          <cell r="F89">
            <v>12.1</v>
          </cell>
        </row>
        <row r="90">
          <cell r="A90" t="str">
            <v>115</v>
          </cell>
          <cell r="B90" t="str">
            <v>Disjuntor trifásico 50A</v>
          </cell>
          <cell r="C90" t="str">
            <v>un</v>
          </cell>
          <cell r="D90">
            <v>1</v>
          </cell>
          <cell r="E90">
            <v>28.6</v>
          </cell>
          <cell r="F90">
            <v>28.6</v>
          </cell>
          <cell r="G90" t="str">
            <v> </v>
          </cell>
          <cell r="H90" t="str">
            <v> </v>
          </cell>
        </row>
        <row r="91">
          <cell r="A91" t="str">
            <v>392</v>
          </cell>
          <cell r="B91" t="str">
            <v>Eletrecista</v>
          </cell>
          <cell r="C91" t="str">
            <v>h</v>
          </cell>
          <cell r="D91">
            <v>4</v>
          </cell>
          <cell r="E91">
            <v>6.48</v>
          </cell>
          <cell r="F91" t="str">
            <v> </v>
          </cell>
          <cell r="G91">
            <v>25.92</v>
          </cell>
          <cell r="H91" t="str">
            <v> </v>
          </cell>
        </row>
        <row r="92">
          <cell r="A92" t="str">
            <v>300</v>
          </cell>
          <cell r="B92" t="str">
            <v>Servente</v>
          </cell>
          <cell r="C92" t="str">
            <v>h</v>
          </cell>
          <cell r="D92">
            <v>5</v>
          </cell>
          <cell r="E92">
            <v>3.51</v>
          </cell>
          <cell r="F92" t="str">
            <v> </v>
          </cell>
          <cell r="G92">
            <v>17.549999999999997</v>
          </cell>
        </row>
        <row r="93">
          <cell r="B93" t="str">
            <v>Total sem BDI</v>
          </cell>
          <cell r="F93">
            <v>204.79999999999998</v>
          </cell>
          <cell r="G93">
            <v>43.47</v>
          </cell>
          <cell r="H93">
            <v>248.26999999999998</v>
          </cell>
        </row>
        <row r="94">
          <cell r="B94" t="str">
            <v>Total com BDI</v>
          </cell>
          <cell r="F94">
            <v>266.24</v>
          </cell>
          <cell r="G94">
            <v>56.51</v>
          </cell>
          <cell r="H94">
            <v>322.75</v>
          </cell>
        </row>
        <row r="96">
          <cell r="A96" t="str">
            <v>01009</v>
          </cell>
          <cell r="B96" t="str">
            <v>Ponto de energia provisório</v>
          </cell>
          <cell r="C96" t="str">
            <v>pt</v>
          </cell>
          <cell r="F96">
            <v>6.01</v>
          </cell>
          <cell r="G96">
            <v>5.19</v>
          </cell>
          <cell r="H96">
            <v>11.2</v>
          </cell>
        </row>
        <row r="97">
          <cell r="A97" t="str">
            <v>342</v>
          </cell>
          <cell r="B97" t="str">
            <v>Tomada embutir com espelho </v>
          </cell>
          <cell r="C97" t="str">
            <v>un</v>
          </cell>
          <cell r="D97">
            <v>1</v>
          </cell>
          <cell r="E97">
            <v>3.72</v>
          </cell>
          <cell r="F97">
            <v>3.72</v>
          </cell>
        </row>
        <row r="98">
          <cell r="A98" t="str">
            <v>150</v>
          </cell>
          <cell r="B98" t="str">
            <v>Fio isolado 1,5mm2</v>
          </cell>
          <cell r="C98" t="str">
            <v>ml</v>
          </cell>
          <cell r="D98">
            <v>6</v>
          </cell>
          <cell r="E98">
            <v>0.15</v>
          </cell>
          <cell r="F98">
            <v>0.8999999999999999</v>
          </cell>
        </row>
        <row r="99">
          <cell r="A99" t="str">
            <v>300</v>
          </cell>
          <cell r="B99" t="str">
            <v>Servente</v>
          </cell>
          <cell r="C99" t="str">
            <v>h</v>
          </cell>
          <cell r="D99">
            <v>0.4</v>
          </cell>
          <cell r="E99">
            <v>3.51</v>
          </cell>
          <cell r="G99">
            <v>1.404</v>
          </cell>
          <cell r="H99" t="str">
            <v> </v>
          </cell>
        </row>
        <row r="100">
          <cell r="A100" t="str">
            <v>392</v>
          </cell>
          <cell r="B100" t="str">
            <v>Eletrecista</v>
          </cell>
          <cell r="C100" t="str">
            <v>h</v>
          </cell>
          <cell r="D100">
            <v>0.4</v>
          </cell>
          <cell r="E100">
            <v>6.48</v>
          </cell>
          <cell r="G100">
            <v>2.5920000000000005</v>
          </cell>
        </row>
        <row r="101">
          <cell r="B101" t="str">
            <v>Total sem BDI</v>
          </cell>
          <cell r="F101">
            <v>4.62</v>
          </cell>
          <cell r="G101">
            <v>3.9960000000000004</v>
          </cell>
          <cell r="H101">
            <v>8.616</v>
          </cell>
        </row>
        <row r="102">
          <cell r="B102" t="str">
            <v>Total com BDI</v>
          </cell>
          <cell r="F102">
            <v>6.01</v>
          </cell>
          <cell r="G102">
            <v>5.19</v>
          </cell>
          <cell r="H102">
            <v>11.2</v>
          </cell>
        </row>
        <row r="104">
          <cell r="A104" t="str">
            <v>01006</v>
          </cell>
          <cell r="B104" t="str">
            <v>Placa da obra mod. PMF</v>
          </cell>
          <cell r="C104" t="str">
            <v>m2</v>
          </cell>
          <cell r="F104">
            <v>90.8</v>
          </cell>
          <cell r="G104">
            <v>5.78</v>
          </cell>
          <cell r="H104">
            <v>96.58</v>
          </cell>
        </row>
        <row r="105">
          <cell r="A105" t="str">
            <v>260</v>
          </cell>
          <cell r="B105" t="str">
            <v>Placa da obra </v>
          </cell>
          <cell r="C105" t="str">
            <v>m2</v>
          </cell>
          <cell r="D105">
            <v>1</v>
          </cell>
          <cell r="E105">
            <v>66</v>
          </cell>
          <cell r="F105">
            <v>66</v>
          </cell>
        </row>
        <row r="106">
          <cell r="A106" t="str">
            <v>275</v>
          </cell>
          <cell r="B106" t="str">
            <v>Prego 17x27</v>
          </cell>
          <cell r="C106" t="str">
            <v>kg</v>
          </cell>
          <cell r="D106">
            <v>0.1</v>
          </cell>
          <cell r="E106">
            <v>2.09</v>
          </cell>
          <cell r="F106">
            <v>0.209</v>
          </cell>
        </row>
        <row r="107">
          <cell r="A107" t="str">
            <v>219</v>
          </cell>
          <cell r="B107" t="str">
            <v>Madeira de pinus 2,5x7</v>
          </cell>
          <cell r="C107" t="str">
            <v>m</v>
          </cell>
          <cell r="D107">
            <v>2.9</v>
          </cell>
          <cell r="E107">
            <v>0.53</v>
          </cell>
          <cell r="F107">
            <v>1.537</v>
          </cell>
        </row>
        <row r="108">
          <cell r="A108" t="str">
            <v>221</v>
          </cell>
          <cell r="B108" t="str">
            <v>Madeira de pinus 5x10</v>
          </cell>
          <cell r="C108" t="str">
            <v>m</v>
          </cell>
          <cell r="D108">
            <v>1.4</v>
          </cell>
          <cell r="E108">
            <v>1.5</v>
          </cell>
          <cell r="F108">
            <v>2.0999999999999996</v>
          </cell>
          <cell r="G108" t="str">
            <v> </v>
          </cell>
          <cell r="H108" t="str">
            <v> </v>
          </cell>
        </row>
        <row r="109">
          <cell r="A109" t="str">
            <v>070</v>
          </cell>
          <cell r="B109" t="str">
            <v>Carpinteiro</v>
          </cell>
          <cell r="C109" t="str">
            <v>h</v>
          </cell>
          <cell r="D109">
            <v>0.5</v>
          </cell>
          <cell r="E109">
            <v>5.38</v>
          </cell>
          <cell r="F109" t="str">
            <v> </v>
          </cell>
          <cell r="G109">
            <v>2.69</v>
          </cell>
          <cell r="H109" t="str">
            <v> </v>
          </cell>
        </row>
        <row r="110">
          <cell r="A110" t="str">
            <v>300</v>
          </cell>
          <cell r="B110" t="str">
            <v>Servente</v>
          </cell>
          <cell r="C110" t="str">
            <v>h</v>
          </cell>
          <cell r="D110">
            <v>0.5</v>
          </cell>
          <cell r="E110">
            <v>3.51</v>
          </cell>
          <cell r="F110" t="str">
            <v> </v>
          </cell>
          <cell r="G110">
            <v>1.755</v>
          </cell>
          <cell r="H110" t="str">
            <v> </v>
          </cell>
        </row>
        <row r="111">
          <cell r="B111" t="str">
            <v>Total sem BDI</v>
          </cell>
          <cell r="F111">
            <v>69.846</v>
          </cell>
          <cell r="G111">
            <v>4.445</v>
          </cell>
          <cell r="H111">
            <v>74.291</v>
          </cell>
        </row>
        <row r="112">
          <cell r="B112" t="str">
            <v>Total com BDI</v>
          </cell>
          <cell r="F112">
            <v>90.8</v>
          </cell>
          <cell r="G112">
            <v>5.78</v>
          </cell>
          <cell r="H112">
            <v>96.58</v>
          </cell>
        </row>
        <row r="114">
          <cell r="A114" t="str">
            <v>01007</v>
          </cell>
          <cell r="B114" t="str">
            <v>Sinalização com balde plástico</v>
          </cell>
          <cell r="C114" t="str">
            <v>pt</v>
          </cell>
          <cell r="F114">
            <v>7.55</v>
          </cell>
          <cell r="G114">
            <v>1.76</v>
          </cell>
          <cell r="H114">
            <v>9.31</v>
          </cell>
        </row>
        <row r="115">
          <cell r="A115" t="str">
            <v>536</v>
          </cell>
          <cell r="B115" t="str">
            <v>Balde plástico sinalização</v>
          </cell>
          <cell r="C115" t="str">
            <v>un</v>
          </cell>
          <cell r="D115">
            <v>1</v>
          </cell>
          <cell r="E115">
            <v>2.5</v>
          </cell>
          <cell r="F115">
            <v>2.5</v>
          </cell>
        </row>
        <row r="116">
          <cell r="A116" t="str">
            <v>152</v>
          </cell>
          <cell r="B116" t="str">
            <v>Fio isolado 2,5mm2</v>
          </cell>
          <cell r="C116" t="str">
            <v>m</v>
          </cell>
          <cell r="D116">
            <v>4</v>
          </cell>
          <cell r="E116">
            <v>0.25</v>
          </cell>
          <cell r="F116">
            <v>1</v>
          </cell>
        </row>
        <row r="117">
          <cell r="A117" t="str">
            <v>155</v>
          </cell>
          <cell r="B117" t="str">
            <v>Fita isolante</v>
          </cell>
          <cell r="C117" t="str">
            <v>m</v>
          </cell>
          <cell r="D117">
            <v>1</v>
          </cell>
          <cell r="E117">
            <v>0.11</v>
          </cell>
          <cell r="F117">
            <v>0.11</v>
          </cell>
        </row>
        <row r="118">
          <cell r="A118" t="str">
            <v>206</v>
          </cell>
          <cell r="B118" t="str">
            <v>Lâmpada  incandescente 100w</v>
          </cell>
          <cell r="C118" t="str">
            <v>un</v>
          </cell>
          <cell r="D118">
            <v>1</v>
          </cell>
          <cell r="E118">
            <v>1.1</v>
          </cell>
          <cell r="F118">
            <v>1.1</v>
          </cell>
          <cell r="G118" t="str">
            <v> </v>
          </cell>
          <cell r="H118" t="str">
            <v> </v>
          </cell>
        </row>
        <row r="119">
          <cell r="A119" t="str">
            <v>537</v>
          </cell>
          <cell r="B119" t="str">
            <v>Receptáculo de porcelana</v>
          </cell>
          <cell r="C119" t="str">
            <v>un</v>
          </cell>
          <cell r="D119">
            <v>1</v>
          </cell>
          <cell r="E119">
            <v>1.1</v>
          </cell>
          <cell r="F119">
            <v>1.1</v>
          </cell>
        </row>
        <row r="120">
          <cell r="A120" t="str">
            <v>392</v>
          </cell>
          <cell r="B120" t="str">
            <v>Eletrecista</v>
          </cell>
          <cell r="C120" t="str">
            <v>h</v>
          </cell>
          <cell r="D120">
            <v>0.1</v>
          </cell>
          <cell r="E120">
            <v>6.48</v>
          </cell>
          <cell r="F120" t="str">
            <v> </v>
          </cell>
          <cell r="G120">
            <v>0.6480000000000001</v>
          </cell>
          <cell r="H120" t="str">
            <v> </v>
          </cell>
        </row>
        <row r="121">
          <cell r="A121" t="str">
            <v>300</v>
          </cell>
          <cell r="B121" t="str">
            <v>Servente</v>
          </cell>
          <cell r="C121" t="str">
            <v>h</v>
          </cell>
          <cell r="D121">
            <v>0.2</v>
          </cell>
          <cell r="E121">
            <v>3.51</v>
          </cell>
          <cell r="F121" t="str">
            <v> </v>
          </cell>
          <cell r="G121">
            <v>0.702</v>
          </cell>
          <cell r="H121" t="str">
            <v> </v>
          </cell>
        </row>
        <row r="122">
          <cell r="B122" t="str">
            <v>Total sem BDI</v>
          </cell>
          <cell r="F122">
            <v>5.8100000000000005</v>
          </cell>
          <cell r="G122">
            <v>1.35</v>
          </cell>
          <cell r="H122">
            <v>7.16</v>
          </cell>
        </row>
        <row r="123">
          <cell r="B123" t="str">
            <v>Total com BDI</v>
          </cell>
          <cell r="F123">
            <v>7.55</v>
          </cell>
          <cell r="G123">
            <v>1.76</v>
          </cell>
          <cell r="H123">
            <v>9.31</v>
          </cell>
        </row>
        <row r="125">
          <cell r="A125" t="str">
            <v>02000</v>
          </cell>
          <cell r="B125" t="str">
            <v>REMOÇÃO E DEMOLIÇÃO</v>
          </cell>
        </row>
        <row r="127">
          <cell r="A127" t="str">
            <v>02001</v>
          </cell>
          <cell r="B127" t="str">
            <v>Demolição alvenaria de tijolos</v>
          </cell>
          <cell r="C127" t="str">
            <v>m3</v>
          </cell>
          <cell r="F127">
            <v>0</v>
          </cell>
          <cell r="G127">
            <v>19.92</v>
          </cell>
          <cell r="H127">
            <v>19.92</v>
          </cell>
        </row>
        <row r="128">
          <cell r="A128" t="str">
            <v>254</v>
          </cell>
          <cell r="B128" t="str">
            <v>Pedreiro</v>
          </cell>
          <cell r="C128" t="str">
            <v>h</v>
          </cell>
          <cell r="D128">
            <v>0.5</v>
          </cell>
          <cell r="E128">
            <v>5.38</v>
          </cell>
          <cell r="F128" t="str">
            <v> </v>
          </cell>
          <cell r="G128">
            <v>2.69</v>
          </cell>
        </row>
        <row r="129">
          <cell r="A129" t="str">
            <v>300</v>
          </cell>
          <cell r="B129" t="str">
            <v>Servente</v>
          </cell>
          <cell r="C129" t="str">
            <v>h</v>
          </cell>
          <cell r="D129">
            <v>3.6</v>
          </cell>
          <cell r="E129">
            <v>3.51</v>
          </cell>
          <cell r="F129" t="str">
            <v> </v>
          </cell>
          <cell r="G129">
            <v>12.636</v>
          </cell>
        </row>
        <row r="130">
          <cell r="B130" t="str">
            <v>Total sem BDI</v>
          </cell>
          <cell r="G130">
            <v>15.325999999999999</v>
          </cell>
          <cell r="H130">
            <v>15.325999999999999</v>
          </cell>
        </row>
        <row r="131">
          <cell r="B131" t="str">
            <v>Total com BDI</v>
          </cell>
          <cell r="F131">
            <v>0</v>
          </cell>
          <cell r="G131">
            <v>19.92</v>
          </cell>
          <cell r="H131">
            <v>19.92</v>
          </cell>
        </row>
        <row r="133">
          <cell r="A133" t="str">
            <v>02002</v>
          </cell>
          <cell r="B133" t="str">
            <v>Demolição alvenaria de pedras</v>
          </cell>
          <cell r="C133" t="str">
            <v>m3</v>
          </cell>
          <cell r="F133">
            <v>0</v>
          </cell>
          <cell r="G133">
            <v>30.88</v>
          </cell>
          <cell r="H133">
            <v>30.88</v>
          </cell>
        </row>
        <row r="134">
          <cell r="A134" t="str">
            <v>254</v>
          </cell>
          <cell r="B134" t="str">
            <v>Pedreiro</v>
          </cell>
          <cell r="C134" t="str">
            <v>h</v>
          </cell>
          <cell r="D134">
            <v>0.5</v>
          </cell>
          <cell r="E134">
            <v>5.38</v>
          </cell>
          <cell r="F134" t="str">
            <v> </v>
          </cell>
          <cell r="G134">
            <v>2.69</v>
          </cell>
        </row>
        <row r="135">
          <cell r="A135" t="str">
            <v>300</v>
          </cell>
          <cell r="B135" t="str">
            <v>Servente</v>
          </cell>
          <cell r="C135" t="str">
            <v>h</v>
          </cell>
          <cell r="D135">
            <v>6</v>
          </cell>
          <cell r="E135">
            <v>3.51</v>
          </cell>
          <cell r="F135" t="str">
            <v> </v>
          </cell>
          <cell r="G135">
            <v>21.06</v>
          </cell>
        </row>
        <row r="136">
          <cell r="B136" t="str">
            <v>Total sem BDI</v>
          </cell>
          <cell r="G136">
            <v>23.75</v>
          </cell>
          <cell r="H136">
            <v>23.75</v>
          </cell>
        </row>
        <row r="137">
          <cell r="B137" t="str">
            <v>Total com BDI</v>
          </cell>
          <cell r="F137">
            <v>0</v>
          </cell>
          <cell r="G137">
            <v>30.88</v>
          </cell>
          <cell r="H137">
            <v>30.88</v>
          </cell>
        </row>
        <row r="138">
          <cell r="A138" t="str">
            <v> </v>
          </cell>
        </row>
        <row r="139">
          <cell r="A139" t="str">
            <v>02014</v>
          </cell>
          <cell r="B139" t="str">
            <v>Dem. de concr. armado c/ martelete</v>
          </cell>
          <cell r="C139" t="str">
            <v>m3</v>
          </cell>
          <cell r="F139">
            <v>101.67</v>
          </cell>
          <cell r="G139">
            <v>25.27</v>
          </cell>
          <cell r="H139">
            <v>126.94</v>
          </cell>
        </row>
        <row r="140">
          <cell r="A140" t="str">
            <v>081</v>
          </cell>
          <cell r="B140" t="str">
            <v>Compressor de ar 175 PCM</v>
          </cell>
          <cell r="C140" t="str">
            <v>h</v>
          </cell>
          <cell r="D140">
            <v>3</v>
          </cell>
          <cell r="E140">
            <v>21.95</v>
          </cell>
          <cell r="F140">
            <v>65.85</v>
          </cell>
        </row>
        <row r="141">
          <cell r="A141" t="str">
            <v>228</v>
          </cell>
          <cell r="B141" t="str">
            <v>Martelete pneumático</v>
          </cell>
          <cell r="C141" t="str">
            <v>h</v>
          </cell>
          <cell r="D141">
            <v>3</v>
          </cell>
          <cell r="E141">
            <v>4.12</v>
          </cell>
          <cell r="F141">
            <v>12.36</v>
          </cell>
        </row>
        <row r="142">
          <cell r="A142" t="str">
            <v>244</v>
          </cell>
          <cell r="B142" t="str">
            <v>Operador de martelete</v>
          </cell>
          <cell r="C142" t="str">
            <v>h</v>
          </cell>
          <cell r="D142">
            <v>3</v>
          </cell>
          <cell r="E142">
            <v>6.48</v>
          </cell>
          <cell r="G142">
            <v>19.44</v>
          </cell>
        </row>
        <row r="143">
          <cell r="B143" t="str">
            <v>Total sem BDI</v>
          </cell>
          <cell r="F143">
            <v>78.21</v>
          </cell>
          <cell r="G143">
            <v>19.44</v>
          </cell>
          <cell r="H143">
            <v>97.64999999999999</v>
          </cell>
        </row>
        <row r="144">
          <cell r="B144" t="str">
            <v>Total com BDI</v>
          </cell>
          <cell r="F144">
            <v>101.67</v>
          </cell>
          <cell r="G144">
            <v>25.27</v>
          </cell>
          <cell r="H144">
            <v>126.94</v>
          </cell>
        </row>
        <row r="147">
          <cell r="A147" t="str">
            <v>02003</v>
          </cell>
          <cell r="B147" t="str">
            <v>Demolição de concreto simples</v>
          </cell>
          <cell r="C147" t="str">
            <v>m3</v>
          </cell>
          <cell r="G147">
            <v>52.62</v>
          </cell>
          <cell r="H147">
            <v>52.62</v>
          </cell>
        </row>
        <row r="148">
          <cell r="A148" t="str">
            <v>254</v>
          </cell>
          <cell r="B148" t="str">
            <v>Pedreiro</v>
          </cell>
          <cell r="C148" t="str">
            <v>h</v>
          </cell>
          <cell r="D148">
            <v>1</v>
          </cell>
          <cell r="E148">
            <v>5.38</v>
          </cell>
          <cell r="F148" t="str">
            <v> </v>
          </cell>
          <cell r="G148">
            <v>5.38</v>
          </cell>
        </row>
        <row r="149">
          <cell r="A149" t="str">
            <v>300</v>
          </cell>
          <cell r="B149" t="str">
            <v>Servente</v>
          </cell>
          <cell r="C149" t="str">
            <v>h</v>
          </cell>
          <cell r="D149">
            <v>10</v>
          </cell>
          <cell r="E149">
            <v>3.51</v>
          </cell>
          <cell r="F149" t="str">
            <v> </v>
          </cell>
          <cell r="G149">
            <v>35.099999999999994</v>
          </cell>
        </row>
        <row r="150">
          <cell r="B150" t="str">
            <v>Total sem BDI</v>
          </cell>
          <cell r="G150">
            <v>40.48</v>
          </cell>
          <cell r="H150">
            <v>40.48</v>
          </cell>
        </row>
        <row r="151">
          <cell r="B151" t="str">
            <v>Total com BDI</v>
          </cell>
          <cell r="F151">
            <v>0</v>
          </cell>
          <cell r="G151">
            <v>52.62</v>
          </cell>
          <cell r="H151">
            <v>52.62</v>
          </cell>
        </row>
        <row r="153">
          <cell r="A153" t="str">
            <v>02004</v>
          </cell>
          <cell r="B153" t="str">
            <v>Demolição contrapiso simples 5cm</v>
          </cell>
          <cell r="C153" t="str">
            <v>m2</v>
          </cell>
          <cell r="G153">
            <v>5.26</v>
          </cell>
          <cell r="H153">
            <v>5.26</v>
          </cell>
        </row>
        <row r="154">
          <cell r="A154" t="str">
            <v>254</v>
          </cell>
          <cell r="B154" t="str">
            <v>Pedreiro</v>
          </cell>
          <cell r="C154" t="str">
            <v>h</v>
          </cell>
          <cell r="D154">
            <v>0.1</v>
          </cell>
          <cell r="E154">
            <v>5.38</v>
          </cell>
          <cell r="F154" t="str">
            <v> </v>
          </cell>
          <cell r="G154">
            <v>0.538</v>
          </cell>
        </row>
        <row r="155">
          <cell r="A155" t="str">
            <v>300</v>
          </cell>
          <cell r="B155" t="str">
            <v>Servente</v>
          </cell>
          <cell r="C155" t="str">
            <v>h</v>
          </cell>
          <cell r="D155">
            <v>1</v>
          </cell>
          <cell r="E155">
            <v>3.51</v>
          </cell>
          <cell r="F155" t="str">
            <v> </v>
          </cell>
          <cell r="G155">
            <v>3.51</v>
          </cell>
        </row>
        <row r="156">
          <cell r="B156" t="str">
            <v>Total sem BDI</v>
          </cell>
          <cell r="G156">
            <v>4.048</v>
          </cell>
          <cell r="H156">
            <v>4.048</v>
          </cell>
        </row>
        <row r="157">
          <cell r="B157" t="str">
            <v>Total com BDI</v>
          </cell>
          <cell r="F157">
            <v>0</v>
          </cell>
          <cell r="G157">
            <v>5.26</v>
          </cell>
          <cell r="H157">
            <v>5.26</v>
          </cell>
        </row>
        <row r="159">
          <cell r="A159" t="str">
            <v>02036</v>
          </cell>
          <cell r="B159" t="str">
            <v>Demolição manual de piso Petit-Pavet com empilhamento</v>
          </cell>
          <cell r="C159" t="str">
            <v>m2</v>
          </cell>
          <cell r="F159">
            <v>0</v>
          </cell>
          <cell r="G159">
            <v>5.26</v>
          </cell>
          <cell r="H159">
            <v>5.26</v>
          </cell>
        </row>
        <row r="160">
          <cell r="A160" t="str">
            <v>254</v>
          </cell>
          <cell r="B160" t="str">
            <v>Pedreiro</v>
          </cell>
          <cell r="C160" t="str">
            <v>h</v>
          </cell>
          <cell r="D160">
            <v>0.1</v>
          </cell>
          <cell r="E160">
            <v>5.38</v>
          </cell>
          <cell r="F160" t="str">
            <v> </v>
          </cell>
          <cell r="G160">
            <v>0.538</v>
          </cell>
        </row>
        <row r="161">
          <cell r="A161" t="str">
            <v>300</v>
          </cell>
          <cell r="B161" t="str">
            <v>Servente</v>
          </cell>
          <cell r="C161" t="str">
            <v>h</v>
          </cell>
          <cell r="D161">
            <v>1</v>
          </cell>
          <cell r="E161">
            <v>3.51</v>
          </cell>
          <cell r="F161" t="str">
            <v> </v>
          </cell>
          <cell r="G161">
            <v>3.51</v>
          </cell>
        </row>
        <row r="162">
          <cell r="B162" t="str">
            <v>Total sem BDI</v>
          </cell>
          <cell r="G162">
            <v>4.048</v>
          </cell>
          <cell r="H162">
            <v>4.048</v>
          </cell>
        </row>
        <row r="163">
          <cell r="B163" t="str">
            <v>Total com BDI</v>
          </cell>
          <cell r="F163">
            <v>0</v>
          </cell>
          <cell r="G163">
            <v>5.26</v>
          </cell>
          <cell r="H163">
            <v>5.26</v>
          </cell>
        </row>
        <row r="165">
          <cell r="A165" t="str">
            <v>02005</v>
          </cell>
          <cell r="B165" t="str">
            <v>Demolição de piso cimentado</v>
          </cell>
          <cell r="C165" t="str">
            <v>m2</v>
          </cell>
          <cell r="G165">
            <v>2.63</v>
          </cell>
          <cell r="H165">
            <v>2.63</v>
          </cell>
        </row>
        <row r="166">
          <cell r="A166" t="str">
            <v>254</v>
          </cell>
          <cell r="B166" t="str">
            <v>Pedreiro</v>
          </cell>
          <cell r="C166" t="str">
            <v>h</v>
          </cell>
          <cell r="D166">
            <v>0.05</v>
          </cell>
          <cell r="E166">
            <v>5.38</v>
          </cell>
          <cell r="F166" t="str">
            <v> </v>
          </cell>
          <cell r="G166">
            <v>0.269</v>
          </cell>
        </row>
        <row r="167">
          <cell r="A167" t="str">
            <v>300</v>
          </cell>
          <cell r="B167" t="str">
            <v>Servente</v>
          </cell>
          <cell r="C167" t="str">
            <v>h</v>
          </cell>
          <cell r="D167">
            <v>0.5</v>
          </cell>
          <cell r="E167">
            <v>3.51</v>
          </cell>
          <cell r="F167" t="str">
            <v> </v>
          </cell>
          <cell r="G167">
            <v>1.755</v>
          </cell>
        </row>
        <row r="168">
          <cell r="B168" t="str">
            <v>Total sem BDI</v>
          </cell>
          <cell r="G168">
            <v>2.024</v>
          </cell>
          <cell r="H168">
            <v>2.024</v>
          </cell>
        </row>
        <row r="169">
          <cell r="B169" t="str">
            <v>Total com BDI</v>
          </cell>
          <cell r="F169">
            <v>0</v>
          </cell>
          <cell r="G169">
            <v>2.63</v>
          </cell>
          <cell r="H169">
            <v>2.63</v>
          </cell>
        </row>
        <row r="171">
          <cell r="A171" t="str">
            <v>02035</v>
          </cell>
          <cell r="B171" t="str">
            <v>Demolição de laje pré-fabricada (beirado)</v>
          </cell>
          <cell r="C171" t="str">
            <v>m2</v>
          </cell>
          <cell r="F171">
            <v>0</v>
          </cell>
          <cell r="G171">
            <v>7.54</v>
          </cell>
          <cell r="H171">
            <v>7.54</v>
          </cell>
        </row>
        <row r="172">
          <cell r="A172" t="str">
            <v>254</v>
          </cell>
          <cell r="B172" t="str">
            <v>Pedreiro</v>
          </cell>
          <cell r="C172" t="str">
            <v>h</v>
          </cell>
          <cell r="D172">
            <v>0.1</v>
          </cell>
          <cell r="E172">
            <v>5.38</v>
          </cell>
          <cell r="F172" t="str">
            <v> </v>
          </cell>
          <cell r="G172">
            <v>0.538</v>
          </cell>
        </row>
        <row r="173">
          <cell r="A173" t="str">
            <v>300</v>
          </cell>
          <cell r="B173" t="str">
            <v>Servente</v>
          </cell>
          <cell r="C173" t="str">
            <v>h</v>
          </cell>
          <cell r="D173">
            <v>1.5</v>
          </cell>
          <cell r="E173">
            <v>3.51</v>
          </cell>
          <cell r="F173" t="str">
            <v> </v>
          </cell>
          <cell r="G173">
            <v>5.265</v>
          </cell>
        </row>
        <row r="174">
          <cell r="B174" t="str">
            <v>Total sem BDI</v>
          </cell>
          <cell r="G174">
            <v>5.803</v>
          </cell>
          <cell r="H174">
            <v>5.803</v>
          </cell>
        </row>
        <row r="175">
          <cell r="B175" t="str">
            <v>Total com BDI</v>
          </cell>
          <cell r="F175">
            <v>0</v>
          </cell>
          <cell r="G175">
            <v>7.54</v>
          </cell>
          <cell r="H175">
            <v>7.54</v>
          </cell>
        </row>
        <row r="177">
          <cell r="A177" t="str">
            <v>02006</v>
          </cell>
          <cell r="B177" t="str">
            <v>Remoção piso cerâmico</v>
          </cell>
          <cell r="C177" t="str">
            <v>m2</v>
          </cell>
          <cell r="G177">
            <v>4</v>
          </cell>
          <cell r="H177">
            <v>4</v>
          </cell>
        </row>
        <row r="178">
          <cell r="A178" t="str">
            <v>254</v>
          </cell>
          <cell r="B178" t="str">
            <v>Pedreiro</v>
          </cell>
          <cell r="C178" t="str">
            <v>h</v>
          </cell>
          <cell r="D178">
            <v>0.05</v>
          </cell>
          <cell r="E178">
            <v>5.38</v>
          </cell>
          <cell r="F178" t="str">
            <v> </v>
          </cell>
          <cell r="G178">
            <v>0.269</v>
          </cell>
        </row>
        <row r="179">
          <cell r="A179" t="str">
            <v>300</v>
          </cell>
          <cell r="B179" t="str">
            <v>Servente</v>
          </cell>
          <cell r="C179" t="str">
            <v>h</v>
          </cell>
          <cell r="D179">
            <v>0.8</v>
          </cell>
          <cell r="E179">
            <v>3.51</v>
          </cell>
          <cell r="F179" t="str">
            <v> </v>
          </cell>
          <cell r="G179">
            <v>2.808</v>
          </cell>
        </row>
        <row r="180">
          <cell r="B180" t="str">
            <v>Total sem BDI</v>
          </cell>
          <cell r="G180">
            <v>3.077</v>
          </cell>
          <cell r="H180">
            <v>3.077</v>
          </cell>
        </row>
        <row r="181">
          <cell r="B181" t="str">
            <v>Total com BDI</v>
          </cell>
          <cell r="F181">
            <v>0</v>
          </cell>
          <cell r="G181">
            <v>4</v>
          </cell>
          <cell r="H181">
            <v>4</v>
          </cell>
        </row>
        <row r="183">
          <cell r="A183" t="str">
            <v>02015</v>
          </cell>
          <cell r="B183" t="str">
            <v>Demolição piso tabua corrida</v>
          </cell>
          <cell r="C183" t="str">
            <v>m2</v>
          </cell>
          <cell r="G183">
            <v>3.09</v>
          </cell>
          <cell r="H183">
            <v>3.09</v>
          </cell>
        </row>
        <row r="184">
          <cell r="A184" t="str">
            <v>070</v>
          </cell>
          <cell r="B184" t="str">
            <v>Carpinteiro</v>
          </cell>
          <cell r="C184" t="str">
            <v>h</v>
          </cell>
          <cell r="D184">
            <v>0.05</v>
          </cell>
          <cell r="E184">
            <v>5.38</v>
          </cell>
          <cell r="F184" t="str">
            <v> </v>
          </cell>
          <cell r="G184">
            <v>0.269</v>
          </cell>
        </row>
        <row r="185">
          <cell r="A185" t="str">
            <v>300</v>
          </cell>
          <cell r="B185" t="str">
            <v>Servente</v>
          </cell>
          <cell r="C185" t="str">
            <v>h</v>
          </cell>
          <cell r="D185">
            <v>0.6</v>
          </cell>
          <cell r="E185">
            <v>3.51</v>
          </cell>
          <cell r="F185" t="str">
            <v> </v>
          </cell>
          <cell r="G185">
            <v>2.106</v>
          </cell>
        </row>
        <row r="186">
          <cell r="B186" t="str">
            <v>Total sem BDI</v>
          </cell>
          <cell r="G186">
            <v>2.375</v>
          </cell>
          <cell r="H186">
            <v>2.375</v>
          </cell>
        </row>
        <row r="187">
          <cell r="B187" t="str">
            <v>Total com BDI</v>
          </cell>
          <cell r="F187">
            <v>0</v>
          </cell>
          <cell r="G187">
            <v>3.09</v>
          </cell>
          <cell r="H187">
            <v>3.09</v>
          </cell>
        </row>
        <row r="189">
          <cell r="A189" t="str">
            <v>02007</v>
          </cell>
          <cell r="B189" t="str">
            <v>Remoção piso taco</v>
          </cell>
          <cell r="C189" t="str">
            <v>m2</v>
          </cell>
          <cell r="G189">
            <v>3.09</v>
          </cell>
          <cell r="H189">
            <v>3.09</v>
          </cell>
        </row>
        <row r="190">
          <cell r="A190" t="str">
            <v>254</v>
          </cell>
          <cell r="B190" t="str">
            <v>Pedreiro</v>
          </cell>
          <cell r="C190" t="str">
            <v>h</v>
          </cell>
          <cell r="D190">
            <v>0.05</v>
          </cell>
          <cell r="E190">
            <v>5.38</v>
          </cell>
          <cell r="F190" t="str">
            <v> </v>
          </cell>
          <cell r="G190">
            <v>0.269</v>
          </cell>
        </row>
        <row r="191">
          <cell r="A191" t="str">
            <v>300</v>
          </cell>
          <cell r="B191" t="str">
            <v>Servente</v>
          </cell>
          <cell r="C191" t="str">
            <v>h</v>
          </cell>
          <cell r="D191">
            <v>0.6</v>
          </cell>
          <cell r="E191">
            <v>3.51</v>
          </cell>
          <cell r="F191" t="str">
            <v> </v>
          </cell>
          <cell r="G191">
            <v>2.106</v>
          </cell>
        </row>
        <row r="192">
          <cell r="B192" t="str">
            <v>Total sem BDI</v>
          </cell>
          <cell r="G192">
            <v>2.375</v>
          </cell>
          <cell r="H192">
            <v>2.375</v>
          </cell>
        </row>
        <row r="193">
          <cell r="B193" t="str">
            <v>Total com BDI</v>
          </cell>
          <cell r="F193">
            <v>0</v>
          </cell>
          <cell r="G193">
            <v>3.09</v>
          </cell>
          <cell r="H193">
            <v>3.09</v>
          </cell>
        </row>
        <row r="195">
          <cell r="A195" t="str">
            <v>02008</v>
          </cell>
          <cell r="B195" t="str">
            <v>Demolição de reboco</v>
          </cell>
          <cell r="C195" t="str">
            <v>m2</v>
          </cell>
          <cell r="G195">
            <v>0.81</v>
          </cell>
          <cell r="H195">
            <v>0.81</v>
          </cell>
        </row>
        <row r="196">
          <cell r="A196" t="str">
            <v>254</v>
          </cell>
          <cell r="B196" t="str">
            <v>Pedreiro</v>
          </cell>
          <cell r="C196" t="str">
            <v>h</v>
          </cell>
          <cell r="D196">
            <v>0.05</v>
          </cell>
          <cell r="E196">
            <v>5.38</v>
          </cell>
          <cell r="F196" t="str">
            <v> </v>
          </cell>
          <cell r="G196">
            <v>0.269</v>
          </cell>
        </row>
        <row r="197">
          <cell r="A197" t="str">
            <v>300</v>
          </cell>
          <cell r="B197" t="str">
            <v>Servente</v>
          </cell>
          <cell r="C197" t="str">
            <v>h</v>
          </cell>
          <cell r="D197">
            <v>0.1</v>
          </cell>
          <cell r="E197">
            <v>3.51</v>
          </cell>
          <cell r="F197" t="str">
            <v> </v>
          </cell>
          <cell r="G197">
            <v>0.351</v>
          </cell>
        </row>
        <row r="198">
          <cell r="B198" t="str">
            <v>Total sem BDI</v>
          </cell>
          <cell r="G198">
            <v>0.62</v>
          </cell>
          <cell r="H198">
            <v>0.62</v>
          </cell>
        </row>
        <row r="199">
          <cell r="B199" t="str">
            <v>Total com BDI</v>
          </cell>
          <cell r="F199">
            <v>0</v>
          </cell>
          <cell r="G199">
            <v>0.81</v>
          </cell>
          <cell r="H199">
            <v>0.81</v>
          </cell>
        </row>
        <row r="201">
          <cell r="A201" t="str">
            <v>02009</v>
          </cell>
          <cell r="B201" t="str">
            <v>Remoção de azulejo</v>
          </cell>
          <cell r="C201" t="str">
            <v>m2</v>
          </cell>
          <cell r="G201">
            <v>3.09</v>
          </cell>
          <cell r="H201">
            <v>3.09</v>
          </cell>
        </row>
        <row r="202">
          <cell r="A202" t="str">
            <v>254</v>
          </cell>
          <cell r="B202" t="str">
            <v>Pedreiro</v>
          </cell>
          <cell r="C202" t="str">
            <v>h</v>
          </cell>
          <cell r="D202">
            <v>0.05</v>
          </cell>
          <cell r="E202">
            <v>5.38</v>
          </cell>
          <cell r="F202" t="str">
            <v> </v>
          </cell>
          <cell r="G202">
            <v>0.269</v>
          </cell>
        </row>
        <row r="203">
          <cell r="A203" t="str">
            <v>300</v>
          </cell>
          <cell r="B203" t="str">
            <v>Servente</v>
          </cell>
          <cell r="C203" t="str">
            <v>h</v>
          </cell>
          <cell r="D203">
            <v>0.6</v>
          </cell>
          <cell r="E203">
            <v>3.51</v>
          </cell>
          <cell r="F203" t="str">
            <v> </v>
          </cell>
          <cell r="G203">
            <v>2.106</v>
          </cell>
        </row>
        <row r="204">
          <cell r="B204" t="str">
            <v>Total sem BDI</v>
          </cell>
          <cell r="G204">
            <v>2.375</v>
          </cell>
          <cell r="H204">
            <v>2.375</v>
          </cell>
        </row>
        <row r="205">
          <cell r="B205" t="str">
            <v>Total com BDI</v>
          </cell>
          <cell r="F205">
            <v>0</v>
          </cell>
          <cell r="G205">
            <v>3.09</v>
          </cell>
          <cell r="H205">
            <v>3.09</v>
          </cell>
        </row>
        <row r="207">
          <cell r="A207" t="str">
            <v>02010</v>
          </cell>
          <cell r="B207" t="str">
            <v>Remoção forro madeira</v>
          </cell>
          <cell r="C207" t="str">
            <v>m2</v>
          </cell>
          <cell r="G207">
            <v>1.49</v>
          </cell>
          <cell r="H207">
            <v>1.49</v>
          </cell>
        </row>
        <row r="208">
          <cell r="A208" t="str">
            <v>070</v>
          </cell>
          <cell r="B208" t="str">
            <v>Carpinteiro</v>
          </cell>
          <cell r="C208" t="str">
            <v>h</v>
          </cell>
          <cell r="D208">
            <v>0.05</v>
          </cell>
          <cell r="E208">
            <v>5.38</v>
          </cell>
          <cell r="F208" t="str">
            <v> </v>
          </cell>
          <cell r="G208">
            <v>0.269</v>
          </cell>
        </row>
        <row r="209">
          <cell r="A209" t="str">
            <v>300</v>
          </cell>
          <cell r="B209" t="str">
            <v>Servente</v>
          </cell>
          <cell r="C209" t="str">
            <v>h</v>
          </cell>
          <cell r="D209">
            <v>0.25</v>
          </cell>
          <cell r="E209">
            <v>3.51</v>
          </cell>
          <cell r="F209" t="str">
            <v> </v>
          </cell>
          <cell r="G209">
            <v>0.8775</v>
          </cell>
        </row>
        <row r="210">
          <cell r="B210" t="str">
            <v>Total sem BDI</v>
          </cell>
          <cell r="G210">
            <v>1.1465</v>
          </cell>
          <cell r="H210">
            <v>1.1465</v>
          </cell>
        </row>
        <row r="211">
          <cell r="B211" t="str">
            <v>Total com BDI</v>
          </cell>
          <cell r="F211">
            <v>0</v>
          </cell>
          <cell r="G211">
            <v>1.49</v>
          </cell>
          <cell r="H211">
            <v>1.49</v>
          </cell>
        </row>
        <row r="213">
          <cell r="A213" t="str">
            <v>02011</v>
          </cell>
          <cell r="B213" t="str">
            <v>Demolição estrutura telhado mad.</v>
          </cell>
          <cell r="C213" t="str">
            <v>m2</v>
          </cell>
          <cell r="G213">
            <v>3.54</v>
          </cell>
          <cell r="H213">
            <v>3.54</v>
          </cell>
        </row>
        <row r="214">
          <cell r="A214" t="str">
            <v>070</v>
          </cell>
          <cell r="B214" t="str">
            <v>Carpinteiro</v>
          </cell>
          <cell r="C214" t="str">
            <v>h</v>
          </cell>
          <cell r="D214">
            <v>0.05</v>
          </cell>
          <cell r="E214">
            <v>5.38</v>
          </cell>
          <cell r="F214" t="str">
            <v> </v>
          </cell>
          <cell r="G214">
            <v>0.269</v>
          </cell>
        </row>
        <row r="215">
          <cell r="A215" t="str">
            <v>300</v>
          </cell>
          <cell r="B215" t="str">
            <v>Servente</v>
          </cell>
          <cell r="C215" t="str">
            <v>h</v>
          </cell>
          <cell r="D215">
            <v>0.7</v>
          </cell>
          <cell r="E215">
            <v>3.51</v>
          </cell>
          <cell r="F215" t="str">
            <v> </v>
          </cell>
          <cell r="G215">
            <v>2.457</v>
          </cell>
        </row>
        <row r="216">
          <cell r="B216" t="str">
            <v>Total sem BDI</v>
          </cell>
          <cell r="G216">
            <v>2.726</v>
          </cell>
          <cell r="H216">
            <v>2.726</v>
          </cell>
        </row>
        <row r="217">
          <cell r="B217" t="str">
            <v>Total com BDI</v>
          </cell>
          <cell r="F217">
            <v>0</v>
          </cell>
          <cell r="G217">
            <v>3.54</v>
          </cell>
          <cell r="H217">
            <v>3.54</v>
          </cell>
        </row>
        <row r="219">
          <cell r="A219" t="str">
            <v>02012</v>
          </cell>
          <cell r="B219" t="str">
            <v>Remoção cobertura telha barro</v>
          </cell>
          <cell r="C219" t="str">
            <v>m2</v>
          </cell>
          <cell r="G219">
            <v>1.72</v>
          </cell>
          <cell r="H219">
            <v>1.72</v>
          </cell>
        </row>
        <row r="220">
          <cell r="A220" t="str">
            <v>330</v>
          </cell>
          <cell r="B220" t="str">
            <v>Telhadista</v>
          </cell>
          <cell r="C220" t="str">
            <v>h</v>
          </cell>
          <cell r="D220">
            <v>0.05</v>
          </cell>
          <cell r="E220">
            <v>5.38</v>
          </cell>
          <cell r="F220" t="str">
            <v> </v>
          </cell>
          <cell r="G220">
            <v>0.269</v>
          </cell>
        </row>
        <row r="221">
          <cell r="A221" t="str">
            <v>300</v>
          </cell>
          <cell r="B221" t="str">
            <v>Servente</v>
          </cell>
          <cell r="C221" t="str">
            <v>h</v>
          </cell>
          <cell r="D221">
            <v>0.3</v>
          </cell>
          <cell r="E221">
            <v>3.51</v>
          </cell>
          <cell r="F221" t="str">
            <v> </v>
          </cell>
          <cell r="G221">
            <v>1.053</v>
          </cell>
        </row>
        <row r="222">
          <cell r="B222" t="str">
            <v>Total sem BDI</v>
          </cell>
          <cell r="G222">
            <v>1.322</v>
          </cell>
          <cell r="H222">
            <v>1.322</v>
          </cell>
        </row>
        <row r="223">
          <cell r="B223" t="str">
            <v>Total com BDI</v>
          </cell>
          <cell r="F223">
            <v>0</v>
          </cell>
          <cell r="G223">
            <v>1.72</v>
          </cell>
          <cell r="H223">
            <v>1.72</v>
          </cell>
        </row>
        <row r="225">
          <cell r="A225" t="str">
            <v>02013</v>
          </cell>
          <cell r="B225" t="str">
            <v>Remoção de telha fibrocimento</v>
          </cell>
          <cell r="C225" t="str">
            <v>m2</v>
          </cell>
          <cell r="G225">
            <v>1.26</v>
          </cell>
          <cell r="H225">
            <v>1.26</v>
          </cell>
        </row>
        <row r="226">
          <cell r="A226" t="str">
            <v>330</v>
          </cell>
          <cell r="B226" t="str">
            <v>Telhadista</v>
          </cell>
          <cell r="C226" t="str">
            <v>h</v>
          </cell>
          <cell r="D226">
            <v>0.05</v>
          </cell>
          <cell r="E226">
            <v>5.38</v>
          </cell>
          <cell r="F226" t="str">
            <v> </v>
          </cell>
          <cell r="G226">
            <v>0.269</v>
          </cell>
        </row>
        <row r="227">
          <cell r="A227" t="str">
            <v>300</v>
          </cell>
          <cell r="B227" t="str">
            <v>Servente</v>
          </cell>
          <cell r="C227" t="str">
            <v>h</v>
          </cell>
          <cell r="D227">
            <v>0.2</v>
          </cell>
          <cell r="E227">
            <v>3.51</v>
          </cell>
          <cell r="F227" t="str">
            <v> </v>
          </cell>
          <cell r="G227">
            <v>0.702</v>
          </cell>
        </row>
        <row r="228">
          <cell r="B228" t="str">
            <v>Total sem BDI</v>
          </cell>
          <cell r="G228">
            <v>0.971</v>
          </cell>
          <cell r="H228">
            <v>0.971</v>
          </cell>
        </row>
        <row r="229">
          <cell r="B229" t="str">
            <v>Total com BDI</v>
          </cell>
          <cell r="F229">
            <v>0</v>
          </cell>
          <cell r="G229">
            <v>1.26</v>
          </cell>
          <cell r="H229">
            <v>1.26</v>
          </cell>
        </row>
        <row r="231">
          <cell r="A231" t="str">
            <v>02016</v>
          </cell>
          <cell r="B231" t="str">
            <v>Remoção de janelas até 1,00m2</v>
          </cell>
          <cell r="C231" t="str">
            <v>un</v>
          </cell>
          <cell r="F231">
            <v>0</v>
          </cell>
          <cell r="G231">
            <v>1.06</v>
          </cell>
          <cell r="H231">
            <v>1.06</v>
          </cell>
        </row>
        <row r="232">
          <cell r="A232" t="str">
            <v>254</v>
          </cell>
          <cell r="B232" t="str">
            <v>Pedreiro</v>
          </cell>
          <cell r="C232" t="str">
            <v>h</v>
          </cell>
          <cell r="D232">
            <v>0.1</v>
          </cell>
          <cell r="E232">
            <v>5.38</v>
          </cell>
          <cell r="F232" t="str">
            <v> </v>
          </cell>
          <cell r="G232">
            <v>0.538</v>
          </cell>
        </row>
        <row r="233">
          <cell r="A233" t="str">
            <v>300</v>
          </cell>
          <cell r="B233" t="str">
            <v>Servente</v>
          </cell>
          <cell r="C233" t="str">
            <v>h</v>
          </cell>
          <cell r="D233">
            <v>0.08</v>
          </cell>
          <cell r="E233">
            <v>3.51</v>
          </cell>
          <cell r="F233" t="str">
            <v> </v>
          </cell>
          <cell r="G233">
            <v>0.2808</v>
          </cell>
        </row>
        <row r="234">
          <cell r="B234" t="str">
            <v>Total sem BDI</v>
          </cell>
          <cell r="G234">
            <v>0.8188</v>
          </cell>
          <cell r="H234">
            <v>0.8188</v>
          </cell>
        </row>
        <row r="235">
          <cell r="B235" t="str">
            <v>Total com BDI</v>
          </cell>
          <cell r="F235">
            <v>0</v>
          </cell>
          <cell r="G235">
            <v>1.06</v>
          </cell>
          <cell r="H235">
            <v>1.06</v>
          </cell>
        </row>
        <row r="237">
          <cell r="A237" t="str">
            <v>02017</v>
          </cell>
          <cell r="B237" t="str">
            <v>Remoção de janelas &gt; 1,00m2</v>
          </cell>
          <cell r="C237" t="str">
            <v>un</v>
          </cell>
          <cell r="F237">
            <v>0</v>
          </cell>
          <cell r="G237">
            <v>5.26</v>
          </cell>
          <cell r="H237">
            <v>5.26</v>
          </cell>
        </row>
        <row r="238">
          <cell r="A238" t="str">
            <v>254</v>
          </cell>
          <cell r="B238" t="str">
            <v>Pedreiro</v>
          </cell>
          <cell r="C238" t="str">
            <v>h</v>
          </cell>
          <cell r="D238">
            <v>0.1</v>
          </cell>
          <cell r="E238">
            <v>5.38</v>
          </cell>
          <cell r="F238" t="str">
            <v> </v>
          </cell>
          <cell r="G238">
            <v>0.538</v>
          </cell>
        </row>
        <row r="239">
          <cell r="A239" t="str">
            <v>300</v>
          </cell>
          <cell r="B239" t="str">
            <v>Servente</v>
          </cell>
          <cell r="C239" t="str">
            <v>h</v>
          </cell>
          <cell r="D239">
            <v>1</v>
          </cell>
          <cell r="E239">
            <v>3.51</v>
          </cell>
          <cell r="F239" t="str">
            <v> </v>
          </cell>
          <cell r="G239">
            <v>3.51</v>
          </cell>
        </row>
        <row r="240">
          <cell r="B240" t="str">
            <v>Total sem BDI</v>
          </cell>
          <cell r="G240">
            <v>4.048</v>
          </cell>
          <cell r="H240">
            <v>4.048</v>
          </cell>
        </row>
        <row r="241">
          <cell r="B241" t="str">
            <v>Total com BDI</v>
          </cell>
          <cell r="F241">
            <v>0</v>
          </cell>
          <cell r="G241">
            <v>5.26</v>
          </cell>
          <cell r="H241">
            <v>5.26</v>
          </cell>
        </row>
        <row r="243">
          <cell r="A243" t="str">
            <v>02018</v>
          </cell>
          <cell r="B243" t="str">
            <v>Remoção de portas até 2,00m2</v>
          </cell>
          <cell r="C243" t="str">
            <v>un</v>
          </cell>
          <cell r="F243">
            <v>0</v>
          </cell>
          <cell r="G243">
            <v>6.18</v>
          </cell>
          <cell r="H243">
            <v>6.18</v>
          </cell>
        </row>
        <row r="244">
          <cell r="A244" t="str">
            <v>254</v>
          </cell>
          <cell r="B244" t="str">
            <v>Pedreiro</v>
          </cell>
          <cell r="C244" t="str">
            <v>h</v>
          </cell>
          <cell r="D244">
            <v>0.1</v>
          </cell>
          <cell r="E244">
            <v>5.38</v>
          </cell>
          <cell r="F244" t="str">
            <v> </v>
          </cell>
          <cell r="G244">
            <v>0.538</v>
          </cell>
        </row>
        <row r="245">
          <cell r="A245" t="str">
            <v>300</v>
          </cell>
          <cell r="B245" t="str">
            <v>Servente</v>
          </cell>
          <cell r="C245" t="str">
            <v>h</v>
          </cell>
          <cell r="D245">
            <v>1.2</v>
          </cell>
          <cell r="E245">
            <v>3.51</v>
          </cell>
          <cell r="F245" t="str">
            <v> </v>
          </cell>
          <cell r="G245">
            <v>4.212</v>
          </cell>
        </row>
        <row r="246">
          <cell r="B246" t="str">
            <v>Total sem BDI</v>
          </cell>
          <cell r="G246">
            <v>4.75</v>
          </cell>
          <cell r="H246">
            <v>4.75</v>
          </cell>
        </row>
        <row r="247">
          <cell r="B247" t="str">
            <v>Total com BDI</v>
          </cell>
          <cell r="F247">
            <v>0</v>
          </cell>
          <cell r="G247">
            <v>6.18</v>
          </cell>
          <cell r="H247">
            <v>6.18</v>
          </cell>
        </row>
        <row r="249">
          <cell r="A249" t="str">
            <v>02019</v>
          </cell>
          <cell r="B249" t="str">
            <v>Remoção de janelas &gt; 2,00m2</v>
          </cell>
          <cell r="C249" t="str">
            <v>un</v>
          </cell>
          <cell r="F249">
            <v>0</v>
          </cell>
          <cell r="G249">
            <v>6.18</v>
          </cell>
          <cell r="H249">
            <v>6.18</v>
          </cell>
        </row>
        <row r="250">
          <cell r="A250" t="str">
            <v>254</v>
          </cell>
          <cell r="B250" t="str">
            <v>Pedreiro</v>
          </cell>
          <cell r="C250" t="str">
            <v>h</v>
          </cell>
          <cell r="D250">
            <v>0.1</v>
          </cell>
          <cell r="E250">
            <v>5.38</v>
          </cell>
          <cell r="F250" t="str">
            <v> </v>
          </cell>
          <cell r="G250">
            <v>0.538</v>
          </cell>
        </row>
        <row r="251">
          <cell r="A251" t="str">
            <v>300</v>
          </cell>
          <cell r="B251" t="str">
            <v>Servente</v>
          </cell>
          <cell r="C251" t="str">
            <v>h</v>
          </cell>
          <cell r="D251">
            <v>1.2</v>
          </cell>
          <cell r="E251">
            <v>3.51</v>
          </cell>
          <cell r="F251" t="str">
            <v> </v>
          </cell>
          <cell r="G251">
            <v>4.212</v>
          </cell>
        </row>
        <row r="252">
          <cell r="B252" t="str">
            <v>Total sem BDI</v>
          </cell>
          <cell r="G252">
            <v>4.75</v>
          </cell>
          <cell r="H252">
            <v>4.75</v>
          </cell>
        </row>
        <row r="253">
          <cell r="B253" t="str">
            <v>Total com BDI</v>
          </cell>
          <cell r="F253">
            <v>0</v>
          </cell>
          <cell r="G253">
            <v>6.18</v>
          </cell>
          <cell r="H253">
            <v>6.18</v>
          </cell>
        </row>
        <row r="255">
          <cell r="A255" t="str">
            <v>02020</v>
          </cell>
          <cell r="B255" t="str">
            <v>Limpeza do terreno</v>
          </cell>
          <cell r="C255" t="str">
            <v>un</v>
          </cell>
          <cell r="F255">
            <v>0</v>
          </cell>
          <cell r="G255">
            <v>0.46</v>
          </cell>
          <cell r="H255">
            <v>0.46</v>
          </cell>
        </row>
        <row r="256">
          <cell r="A256" t="str">
            <v>300</v>
          </cell>
          <cell r="B256" t="str">
            <v>Servente</v>
          </cell>
          <cell r="C256" t="str">
            <v>h</v>
          </cell>
          <cell r="D256">
            <v>0.1</v>
          </cell>
          <cell r="E256">
            <v>3.51</v>
          </cell>
          <cell r="F256" t="str">
            <v> </v>
          </cell>
          <cell r="G256">
            <v>0.351</v>
          </cell>
        </row>
        <row r="257">
          <cell r="B257" t="str">
            <v>Total sem BDI</v>
          </cell>
          <cell r="G257">
            <v>0.351</v>
          </cell>
          <cell r="H257">
            <v>0.351</v>
          </cell>
        </row>
        <row r="258">
          <cell r="B258" t="str">
            <v>Total com BDI</v>
          </cell>
          <cell r="F258">
            <v>0</v>
          </cell>
          <cell r="G258">
            <v>0.46</v>
          </cell>
          <cell r="H258">
            <v>0.46</v>
          </cell>
        </row>
        <row r="260">
          <cell r="A260" t="str">
            <v>02021</v>
          </cell>
          <cell r="B260" t="str">
            <v>Corte de capoeira fina</v>
          </cell>
          <cell r="C260" t="str">
            <v>un</v>
          </cell>
          <cell r="F260">
            <v>0</v>
          </cell>
          <cell r="G260">
            <v>0.46</v>
          </cell>
          <cell r="H260">
            <v>0.46</v>
          </cell>
        </row>
        <row r="261">
          <cell r="A261" t="str">
            <v>300</v>
          </cell>
          <cell r="B261" t="str">
            <v>Servente</v>
          </cell>
          <cell r="C261" t="str">
            <v>h</v>
          </cell>
          <cell r="D261">
            <v>0.1</v>
          </cell>
          <cell r="E261">
            <v>3.51</v>
          </cell>
          <cell r="F261" t="str">
            <v> </v>
          </cell>
          <cell r="G261">
            <v>0.351</v>
          </cell>
        </row>
        <row r="262">
          <cell r="B262" t="str">
            <v>Total sem BDI</v>
          </cell>
          <cell r="G262">
            <v>0.351</v>
          </cell>
          <cell r="H262">
            <v>0.351</v>
          </cell>
        </row>
        <row r="263">
          <cell r="B263" t="str">
            <v>Total com BDI</v>
          </cell>
          <cell r="F263">
            <v>0</v>
          </cell>
          <cell r="G263">
            <v>0.46</v>
          </cell>
          <cell r="H263">
            <v>0.46</v>
          </cell>
        </row>
        <row r="265">
          <cell r="A265" t="str">
            <v>02023</v>
          </cell>
          <cell r="B265" t="str">
            <v>Destocamento e corte de árvores  Ø 30cm</v>
          </cell>
          <cell r="C265" t="str">
            <v>un</v>
          </cell>
          <cell r="F265">
            <v>8.99</v>
          </cell>
          <cell r="G265">
            <v>7.55</v>
          </cell>
          <cell r="H265">
            <v>16.54</v>
          </cell>
        </row>
        <row r="266">
          <cell r="A266" t="str">
            <v>415</v>
          </cell>
          <cell r="B266" t="str">
            <v>Retro escavadeira</v>
          </cell>
          <cell r="C266" t="str">
            <v>h</v>
          </cell>
          <cell r="D266">
            <v>0.3</v>
          </cell>
          <cell r="E266">
            <v>23.06</v>
          </cell>
          <cell r="F266">
            <v>6.917999999999999</v>
          </cell>
        </row>
        <row r="267">
          <cell r="A267" t="str">
            <v>243</v>
          </cell>
          <cell r="B267" t="str">
            <v>Operador de máquina</v>
          </cell>
          <cell r="C267" t="str">
            <v>h</v>
          </cell>
          <cell r="D267">
            <v>0.3</v>
          </cell>
          <cell r="E267">
            <v>6.48</v>
          </cell>
          <cell r="G267">
            <v>1.944</v>
          </cell>
        </row>
        <row r="268">
          <cell r="A268" t="str">
            <v>192</v>
          </cell>
          <cell r="B268" t="str">
            <v>Jardineiro</v>
          </cell>
          <cell r="C268" t="str">
            <v>h</v>
          </cell>
          <cell r="D268">
            <v>0.1</v>
          </cell>
          <cell r="E268">
            <v>3.51</v>
          </cell>
          <cell r="G268">
            <v>0.351</v>
          </cell>
        </row>
        <row r="269">
          <cell r="A269" t="str">
            <v>300</v>
          </cell>
          <cell r="B269" t="str">
            <v>Servente</v>
          </cell>
          <cell r="C269" t="str">
            <v>h</v>
          </cell>
          <cell r="D269">
            <v>1</v>
          </cell>
          <cell r="E269">
            <v>3.51</v>
          </cell>
          <cell r="G269">
            <v>3.51</v>
          </cell>
        </row>
        <row r="270">
          <cell r="B270" t="str">
            <v>Total sem BDI</v>
          </cell>
          <cell r="F270">
            <v>6.917999999999999</v>
          </cell>
          <cell r="G270">
            <v>5.805</v>
          </cell>
          <cell r="H270">
            <v>12.722999999999999</v>
          </cell>
        </row>
        <row r="271">
          <cell r="B271" t="str">
            <v>Total com BDI</v>
          </cell>
          <cell r="F271">
            <v>8.99</v>
          </cell>
          <cell r="G271">
            <v>7.55</v>
          </cell>
          <cell r="H271">
            <v>16.54</v>
          </cell>
        </row>
        <row r="273">
          <cell r="A273" t="str">
            <v>02024</v>
          </cell>
          <cell r="B273" t="str">
            <v>Destocamento e corte de árvores Ø 20cm</v>
          </cell>
          <cell r="C273" t="str">
            <v>ml</v>
          </cell>
          <cell r="F273">
            <v>4.5</v>
          </cell>
          <cell r="G273">
            <v>5.14</v>
          </cell>
          <cell r="H273">
            <v>9.64</v>
          </cell>
        </row>
        <row r="274">
          <cell r="A274" t="str">
            <v>415</v>
          </cell>
          <cell r="B274" t="str">
            <v>Retro escavadeira</v>
          </cell>
          <cell r="C274" t="str">
            <v>h</v>
          </cell>
          <cell r="D274">
            <v>0.15</v>
          </cell>
          <cell r="E274">
            <v>23.06</v>
          </cell>
          <cell r="F274">
            <v>3.46</v>
          </cell>
        </row>
        <row r="275">
          <cell r="A275" t="str">
            <v>243</v>
          </cell>
          <cell r="B275" t="str">
            <v>Operador de máquina</v>
          </cell>
          <cell r="C275" t="str">
            <v>h</v>
          </cell>
          <cell r="D275">
            <v>0.15</v>
          </cell>
          <cell r="E275">
            <v>6.48</v>
          </cell>
          <cell r="G275">
            <v>0.97</v>
          </cell>
        </row>
        <row r="276">
          <cell r="A276" t="str">
            <v>192</v>
          </cell>
          <cell r="B276" t="str">
            <v>Jardineiro</v>
          </cell>
          <cell r="C276" t="str">
            <v>h</v>
          </cell>
          <cell r="D276">
            <v>0.1</v>
          </cell>
          <cell r="E276">
            <v>3.51</v>
          </cell>
          <cell r="F276" t="str">
            <v> </v>
          </cell>
          <cell r="G276">
            <v>0.35</v>
          </cell>
        </row>
        <row r="277">
          <cell r="A277" t="str">
            <v>300</v>
          </cell>
          <cell r="B277" t="str">
            <v>Servente</v>
          </cell>
          <cell r="C277" t="str">
            <v>h</v>
          </cell>
          <cell r="D277">
            <v>0.75</v>
          </cell>
          <cell r="E277">
            <v>3.51</v>
          </cell>
          <cell r="F277" t="str">
            <v> </v>
          </cell>
          <cell r="G277">
            <v>2.63</v>
          </cell>
        </row>
        <row r="278">
          <cell r="B278" t="str">
            <v>Total sem BDI</v>
          </cell>
          <cell r="F278">
            <v>3.46</v>
          </cell>
          <cell r="G278">
            <v>3.9499999999999997</v>
          </cell>
          <cell r="H278">
            <v>7.41</v>
          </cell>
        </row>
        <row r="279">
          <cell r="B279" t="str">
            <v>Total com BDI</v>
          </cell>
          <cell r="F279">
            <v>4.5</v>
          </cell>
          <cell r="G279">
            <v>5.14</v>
          </cell>
          <cell r="H279">
            <v>9.64</v>
          </cell>
        </row>
        <row r="281">
          <cell r="A281" t="str">
            <v>02025</v>
          </cell>
          <cell r="B281" t="str">
            <v>Destocamento e corte de árvores Ø 10cm</v>
          </cell>
          <cell r="C281" t="str">
            <v>ml</v>
          </cell>
          <cell r="F281">
            <v>3</v>
          </cell>
          <cell r="G281">
            <v>3.59</v>
          </cell>
          <cell r="H281">
            <v>6.59</v>
          </cell>
        </row>
        <row r="282">
          <cell r="A282" t="str">
            <v>415</v>
          </cell>
          <cell r="B282" t="str">
            <v>Retro escavadeira</v>
          </cell>
          <cell r="C282" t="str">
            <v>h</v>
          </cell>
          <cell r="D282">
            <v>0.1</v>
          </cell>
          <cell r="E282">
            <v>23.06</v>
          </cell>
          <cell r="F282">
            <v>2.31</v>
          </cell>
        </row>
        <row r="283">
          <cell r="A283" t="str">
            <v>243</v>
          </cell>
          <cell r="B283" t="str">
            <v>Operador de máquina</v>
          </cell>
          <cell r="C283" t="str">
            <v>h</v>
          </cell>
          <cell r="D283">
            <v>0.1</v>
          </cell>
          <cell r="E283">
            <v>6.48</v>
          </cell>
          <cell r="G283">
            <v>0.65</v>
          </cell>
        </row>
        <row r="284">
          <cell r="A284" t="str">
            <v>192</v>
          </cell>
          <cell r="B284" t="str">
            <v>Jardineiro</v>
          </cell>
          <cell r="C284" t="str">
            <v>h</v>
          </cell>
          <cell r="D284">
            <v>0.1</v>
          </cell>
          <cell r="E284">
            <v>3.51</v>
          </cell>
          <cell r="F284" t="str">
            <v> </v>
          </cell>
          <cell r="G284">
            <v>0.35</v>
          </cell>
        </row>
        <row r="285">
          <cell r="A285" t="str">
            <v>300</v>
          </cell>
          <cell r="B285" t="str">
            <v>Servente</v>
          </cell>
          <cell r="C285" t="str">
            <v>h</v>
          </cell>
          <cell r="D285">
            <v>0.5</v>
          </cell>
          <cell r="E285">
            <v>3.51</v>
          </cell>
          <cell r="F285" t="str">
            <v> </v>
          </cell>
          <cell r="G285">
            <v>1.76</v>
          </cell>
        </row>
        <row r="286">
          <cell r="B286" t="str">
            <v>Total sem BDI</v>
          </cell>
          <cell r="F286">
            <v>2.31</v>
          </cell>
          <cell r="G286">
            <v>2.76</v>
          </cell>
          <cell r="H286">
            <v>5.07</v>
          </cell>
        </row>
        <row r="287">
          <cell r="B287" t="str">
            <v>Total com BDI</v>
          </cell>
          <cell r="F287">
            <v>3</v>
          </cell>
          <cell r="G287">
            <v>3.59</v>
          </cell>
          <cell r="H287">
            <v>6.59</v>
          </cell>
        </row>
        <row r="289">
          <cell r="A289" t="str">
            <v>02022</v>
          </cell>
          <cell r="B289" t="str">
            <v>Remoção de cerca com empilhamento dos moeirões</v>
          </cell>
          <cell r="C289" t="str">
            <v>m</v>
          </cell>
          <cell r="F289">
            <v>0</v>
          </cell>
          <cell r="G289">
            <v>1.83</v>
          </cell>
          <cell r="H289">
            <v>1.83</v>
          </cell>
        </row>
        <row r="290">
          <cell r="A290" t="str">
            <v>300</v>
          </cell>
          <cell r="B290" t="str">
            <v>Servente</v>
          </cell>
          <cell r="C290" t="str">
            <v>h</v>
          </cell>
          <cell r="D290">
            <v>0.4</v>
          </cell>
          <cell r="E290">
            <v>3.51</v>
          </cell>
          <cell r="F290" t="str">
            <v> </v>
          </cell>
          <cell r="G290">
            <v>1.404</v>
          </cell>
        </row>
        <row r="291">
          <cell r="B291" t="str">
            <v>Total sem BDI</v>
          </cell>
          <cell r="G291">
            <v>1.404</v>
          </cell>
          <cell r="H291">
            <v>1.404</v>
          </cell>
        </row>
        <row r="292">
          <cell r="B292" t="str">
            <v>Total com BDI</v>
          </cell>
          <cell r="F292">
            <v>0</v>
          </cell>
          <cell r="G292">
            <v>1.83</v>
          </cell>
          <cell r="H292">
            <v>1.83</v>
          </cell>
        </row>
        <row r="295">
          <cell r="A295" t="str">
            <v>02026</v>
          </cell>
          <cell r="B295" t="str">
            <v>Remoção manual de tampa em concreto 2,00x0,50</v>
          </cell>
          <cell r="C295" t="str">
            <v>m</v>
          </cell>
          <cell r="F295">
            <v>0</v>
          </cell>
          <cell r="G295">
            <v>4.56</v>
          </cell>
          <cell r="H295">
            <v>4.56</v>
          </cell>
        </row>
        <row r="296">
          <cell r="A296" t="str">
            <v>300</v>
          </cell>
          <cell r="B296" t="str">
            <v>Servente</v>
          </cell>
          <cell r="C296" t="str">
            <v>h</v>
          </cell>
          <cell r="D296">
            <v>1</v>
          </cell>
          <cell r="E296">
            <v>3.51</v>
          </cell>
          <cell r="F296" t="str">
            <v> </v>
          </cell>
          <cell r="G296">
            <v>3.51</v>
          </cell>
        </row>
        <row r="297">
          <cell r="B297" t="str">
            <v>Total sem BDI</v>
          </cell>
          <cell r="G297">
            <v>3.51</v>
          </cell>
          <cell r="H297">
            <v>3.51</v>
          </cell>
        </row>
        <row r="298">
          <cell r="B298" t="str">
            <v>Total com BDI</v>
          </cell>
          <cell r="F298">
            <v>0</v>
          </cell>
          <cell r="G298">
            <v>4.56</v>
          </cell>
          <cell r="H298">
            <v>4.56</v>
          </cell>
        </row>
        <row r="300">
          <cell r="A300" t="str">
            <v>02027</v>
          </cell>
          <cell r="B300" t="str">
            <v>Remoção de poste de quadra em concreto 7,00m cm guincho, incluindo escavação</v>
          </cell>
          <cell r="C300" t="str">
            <v>m</v>
          </cell>
          <cell r="F300">
            <v>13.73</v>
          </cell>
          <cell r="G300">
            <v>6.84</v>
          </cell>
          <cell r="H300">
            <v>20.57</v>
          </cell>
        </row>
        <row r="301">
          <cell r="A301" t="str">
            <v>463</v>
          </cell>
          <cell r="B301" t="str">
            <v>Guinchos para Remoção de pré-moldados</v>
          </cell>
          <cell r="C301" t="str">
            <v>h</v>
          </cell>
          <cell r="D301">
            <v>0.16</v>
          </cell>
          <cell r="E301">
            <v>66</v>
          </cell>
          <cell r="F301">
            <v>10.56</v>
          </cell>
        </row>
        <row r="302">
          <cell r="A302" t="str">
            <v>241</v>
          </cell>
          <cell r="B302" t="str">
            <v>Motorista</v>
          </cell>
          <cell r="C302" t="str">
            <v>h</v>
          </cell>
          <cell r="D302">
            <v>0.16</v>
          </cell>
          <cell r="E302">
            <v>6.48</v>
          </cell>
          <cell r="G302">
            <v>1.0368000000000002</v>
          </cell>
        </row>
        <row r="303">
          <cell r="A303" t="str">
            <v>300</v>
          </cell>
          <cell r="B303" t="str">
            <v>Servente</v>
          </cell>
          <cell r="C303" t="str">
            <v>h</v>
          </cell>
          <cell r="D303">
            <v>1.5</v>
          </cell>
          <cell r="E303">
            <v>3.51</v>
          </cell>
          <cell r="F303" t="str">
            <v> </v>
          </cell>
          <cell r="G303">
            <v>5.265</v>
          </cell>
        </row>
        <row r="304">
          <cell r="B304" t="str">
            <v>Total sem BDI</v>
          </cell>
          <cell r="F304">
            <v>10.56</v>
          </cell>
          <cell r="G304">
            <v>5.265</v>
          </cell>
          <cell r="H304">
            <v>15.825</v>
          </cell>
        </row>
        <row r="305">
          <cell r="B305" t="str">
            <v>Total com BDI</v>
          </cell>
          <cell r="F305">
            <v>13.73</v>
          </cell>
          <cell r="G305">
            <v>6.84</v>
          </cell>
          <cell r="H305">
            <v>20.57</v>
          </cell>
        </row>
        <row r="307">
          <cell r="A307" t="str">
            <v>02028</v>
          </cell>
          <cell r="B307" t="str">
            <v>Relocação de poste de quadra em concreto 7,00m com guincho, incluindo escavação</v>
          </cell>
          <cell r="C307" t="str">
            <v>m</v>
          </cell>
          <cell r="F307">
            <v>17.16</v>
          </cell>
          <cell r="G307">
            <v>6.84</v>
          </cell>
          <cell r="H307">
            <v>24</v>
          </cell>
        </row>
        <row r="308">
          <cell r="A308" t="str">
            <v>463</v>
          </cell>
          <cell r="B308" t="str">
            <v>Guinchos para colocação de pré-moldados</v>
          </cell>
          <cell r="C308" t="str">
            <v>h</v>
          </cell>
          <cell r="D308">
            <v>0.2</v>
          </cell>
          <cell r="E308">
            <v>66</v>
          </cell>
          <cell r="F308">
            <v>13.200000000000001</v>
          </cell>
        </row>
        <row r="309">
          <cell r="A309" t="str">
            <v>241</v>
          </cell>
          <cell r="B309" t="str">
            <v>Motorista</v>
          </cell>
          <cell r="C309" t="str">
            <v>h</v>
          </cell>
          <cell r="D309">
            <v>0.16</v>
          </cell>
          <cell r="E309">
            <v>6.48</v>
          </cell>
          <cell r="G309">
            <v>1.0368000000000002</v>
          </cell>
        </row>
        <row r="310">
          <cell r="A310" t="str">
            <v>300</v>
          </cell>
          <cell r="B310" t="str">
            <v>Servente</v>
          </cell>
          <cell r="C310" t="str">
            <v>h</v>
          </cell>
          <cell r="D310">
            <v>1.5</v>
          </cell>
          <cell r="E310">
            <v>3.51</v>
          </cell>
          <cell r="F310" t="str">
            <v> </v>
          </cell>
          <cell r="G310">
            <v>5.265</v>
          </cell>
        </row>
        <row r="311">
          <cell r="B311" t="str">
            <v>Total sem BDI</v>
          </cell>
          <cell r="F311">
            <v>13.200000000000001</v>
          </cell>
          <cell r="G311">
            <v>5.265</v>
          </cell>
          <cell r="H311">
            <v>18.465</v>
          </cell>
        </row>
        <row r="312">
          <cell r="B312" t="str">
            <v>Total com BDI</v>
          </cell>
          <cell r="F312">
            <v>17.16</v>
          </cell>
          <cell r="G312">
            <v>6.84</v>
          </cell>
          <cell r="H312">
            <v>24</v>
          </cell>
        </row>
        <row r="314">
          <cell r="A314" t="str">
            <v>02029</v>
          </cell>
          <cell r="B314" t="str">
            <v>Desmontagem e montagem de estufa com cobertura em lona plástica, estrutura em eucalipato e pilares em eucalipto</v>
          </cell>
          <cell r="C314" t="str">
            <v>m2</v>
          </cell>
          <cell r="F314">
            <v>0</v>
          </cell>
          <cell r="G314">
            <v>3.22</v>
          </cell>
          <cell r="H314">
            <v>3.22</v>
          </cell>
        </row>
        <row r="315">
          <cell r="A315" t="str">
            <v>070</v>
          </cell>
          <cell r="B315" t="str">
            <v>Carpinteiro</v>
          </cell>
          <cell r="C315" t="str">
            <v>h</v>
          </cell>
          <cell r="D315">
            <v>0.2</v>
          </cell>
          <cell r="E315">
            <v>5.38</v>
          </cell>
          <cell r="F315" t="str">
            <v> </v>
          </cell>
          <cell r="G315">
            <v>1.08</v>
          </cell>
        </row>
        <row r="316">
          <cell r="A316" t="str">
            <v>300</v>
          </cell>
          <cell r="B316" t="str">
            <v>Servente</v>
          </cell>
          <cell r="C316" t="str">
            <v>h</v>
          </cell>
          <cell r="D316">
            <v>0.4</v>
          </cell>
          <cell r="E316">
            <v>3.51</v>
          </cell>
          <cell r="F316" t="str">
            <v> </v>
          </cell>
          <cell r="G316">
            <v>1.4</v>
          </cell>
        </row>
        <row r="317">
          <cell r="B317" t="str">
            <v>Total sem BDI</v>
          </cell>
          <cell r="F317">
            <v>0</v>
          </cell>
          <cell r="G317">
            <v>2.48</v>
          </cell>
          <cell r="H317">
            <v>2.48</v>
          </cell>
        </row>
        <row r="318">
          <cell r="B318" t="str">
            <v>Total com BDI</v>
          </cell>
          <cell r="F318">
            <v>0</v>
          </cell>
          <cell r="G318">
            <v>3.22</v>
          </cell>
          <cell r="H318">
            <v>3.22</v>
          </cell>
        </row>
        <row r="320">
          <cell r="A320" t="str">
            <v>02030</v>
          </cell>
          <cell r="B320" t="str">
            <v>Desmontagem e montagem de galpão pré-fabricado, estruturado com eucalipto, fechamento com madeira de pinus, cobertura com telha 4mm, instalação elétricas, portas e ferragens. Dimensões 20x20=400m2</v>
          </cell>
          <cell r="C320" t="str">
            <v>un</v>
          </cell>
          <cell r="F320">
            <v>647.3</v>
          </cell>
          <cell r="G320">
            <v>8947.12</v>
          </cell>
          <cell r="H320">
            <v>9594.42</v>
          </cell>
        </row>
        <row r="321">
          <cell r="A321" t="str">
            <v>520</v>
          </cell>
          <cell r="B321" t="str">
            <v>Caminhão Chassi L1418 simples</v>
          </cell>
          <cell r="C321" t="str">
            <v>h</v>
          </cell>
          <cell r="D321">
            <v>16</v>
          </cell>
          <cell r="E321">
            <v>31.12</v>
          </cell>
          <cell r="F321">
            <v>497.92</v>
          </cell>
        </row>
        <row r="322">
          <cell r="A322" t="str">
            <v>241</v>
          </cell>
          <cell r="B322" t="str">
            <v>Motorista</v>
          </cell>
          <cell r="C322" t="str">
            <v>h</v>
          </cell>
          <cell r="D322">
            <v>16</v>
          </cell>
          <cell r="E322">
            <v>6.48</v>
          </cell>
          <cell r="G322">
            <v>103.68</v>
          </cell>
        </row>
        <row r="323">
          <cell r="A323" t="str">
            <v>070</v>
          </cell>
          <cell r="B323" t="str">
            <v>Carpinteiro</v>
          </cell>
          <cell r="C323" t="str">
            <v>h</v>
          </cell>
          <cell r="D323">
            <v>400</v>
          </cell>
          <cell r="E323">
            <v>5.38</v>
          </cell>
          <cell r="F323" t="str">
            <v> </v>
          </cell>
          <cell r="G323">
            <v>2152</v>
          </cell>
        </row>
        <row r="324">
          <cell r="A324" t="str">
            <v>392</v>
          </cell>
          <cell r="B324" t="str">
            <v>Eletrecista</v>
          </cell>
          <cell r="C324" t="str">
            <v>h</v>
          </cell>
          <cell r="D324">
            <v>80</v>
          </cell>
          <cell r="E324">
            <v>6.48</v>
          </cell>
          <cell r="G324">
            <v>518.4</v>
          </cell>
        </row>
        <row r="325">
          <cell r="A325" t="str">
            <v>300</v>
          </cell>
          <cell r="B325" t="str">
            <v>Servente</v>
          </cell>
          <cell r="C325" t="str">
            <v>h</v>
          </cell>
          <cell r="D325">
            <v>1200</v>
          </cell>
          <cell r="E325">
            <v>3.51</v>
          </cell>
          <cell r="F325" t="str">
            <v> </v>
          </cell>
          <cell r="G325">
            <v>4212</v>
          </cell>
        </row>
        <row r="326">
          <cell r="B326" t="str">
            <v>Total sem BDI</v>
          </cell>
          <cell r="F326">
            <v>497.92</v>
          </cell>
          <cell r="G326">
            <v>6882.4</v>
          </cell>
          <cell r="H326">
            <v>7380.32</v>
          </cell>
        </row>
        <row r="327">
          <cell r="B327" t="str">
            <v>Total com BDI</v>
          </cell>
          <cell r="F327">
            <v>647.3</v>
          </cell>
          <cell r="G327">
            <v>8947.12</v>
          </cell>
          <cell r="H327">
            <v>9594.42</v>
          </cell>
        </row>
        <row r="329">
          <cell r="A329" t="str">
            <v>02031</v>
          </cell>
          <cell r="B329" t="str">
            <v>Corte cabeça de estaca</v>
          </cell>
          <cell r="C329" t="str">
            <v>un</v>
          </cell>
          <cell r="F329">
            <v>0</v>
          </cell>
          <cell r="G329">
            <v>9.48</v>
          </cell>
          <cell r="H329">
            <v>9.48</v>
          </cell>
        </row>
        <row r="330">
          <cell r="A330" t="str">
            <v>254</v>
          </cell>
          <cell r="B330" t="str">
            <v>Pedreiro</v>
          </cell>
          <cell r="C330" t="str">
            <v>h</v>
          </cell>
          <cell r="D330">
            <v>0.05</v>
          </cell>
          <cell r="E330">
            <v>5.38</v>
          </cell>
          <cell r="F330" t="str">
            <v> </v>
          </cell>
          <cell r="G330">
            <v>0.269</v>
          </cell>
        </row>
        <row r="331">
          <cell r="A331" t="str">
            <v>300</v>
          </cell>
          <cell r="B331" t="str">
            <v>Servente</v>
          </cell>
          <cell r="C331" t="str">
            <v>h</v>
          </cell>
          <cell r="D331">
            <v>2</v>
          </cell>
          <cell r="E331">
            <v>3.51</v>
          </cell>
          <cell r="F331" t="str">
            <v> </v>
          </cell>
          <cell r="G331">
            <v>7.02</v>
          </cell>
        </row>
        <row r="332">
          <cell r="B332" t="str">
            <v>Total sem BDI</v>
          </cell>
          <cell r="G332">
            <v>7.289</v>
          </cell>
          <cell r="H332">
            <v>7.289</v>
          </cell>
        </row>
        <row r="333">
          <cell r="B333" t="str">
            <v>Total com BDI</v>
          </cell>
          <cell r="F333">
            <v>0</v>
          </cell>
          <cell r="G333">
            <v>9.48</v>
          </cell>
          <cell r="H333">
            <v>9.48</v>
          </cell>
        </row>
        <row r="335">
          <cell r="A335" t="str">
            <v>02032</v>
          </cell>
          <cell r="B335" t="str">
            <v>Preparação e limpeza de quadra para recuperação</v>
          </cell>
          <cell r="C335" t="str">
            <v>m2</v>
          </cell>
          <cell r="F335">
            <v>0</v>
          </cell>
          <cell r="G335">
            <v>0.27</v>
          </cell>
          <cell r="H335">
            <v>0.27</v>
          </cell>
        </row>
        <row r="336">
          <cell r="A336" t="str">
            <v>300</v>
          </cell>
          <cell r="B336" t="str">
            <v>Servente</v>
          </cell>
          <cell r="C336" t="str">
            <v>h</v>
          </cell>
          <cell r="D336">
            <v>0.06</v>
          </cell>
          <cell r="E336">
            <v>3.51</v>
          </cell>
          <cell r="F336" t="str">
            <v> </v>
          </cell>
          <cell r="G336">
            <v>0.21059999999999998</v>
          </cell>
        </row>
        <row r="337">
          <cell r="B337" t="str">
            <v>Total sem BDI</v>
          </cell>
          <cell r="G337">
            <v>0.21059999999999998</v>
          </cell>
          <cell r="H337">
            <v>0.21059999999999998</v>
          </cell>
        </row>
        <row r="338">
          <cell r="B338" t="str">
            <v>Total com BDI</v>
          </cell>
          <cell r="F338">
            <v>0</v>
          </cell>
          <cell r="G338">
            <v>0.27</v>
          </cell>
          <cell r="H338">
            <v>0.27</v>
          </cell>
        </row>
        <row r="340">
          <cell r="A340" t="str">
            <v>02033</v>
          </cell>
          <cell r="B340" t="str">
            <v>Demolição construção em alvenaria</v>
          </cell>
          <cell r="C340" t="str">
            <v>m2</v>
          </cell>
          <cell r="F340">
            <v>0</v>
          </cell>
          <cell r="G340">
            <v>12.81</v>
          </cell>
          <cell r="H340">
            <v>12.81</v>
          </cell>
        </row>
        <row r="341">
          <cell r="A341" t="str">
            <v>070</v>
          </cell>
          <cell r="B341" t="str">
            <v>Carpinteiro</v>
          </cell>
          <cell r="C341" t="str">
            <v>h</v>
          </cell>
          <cell r="D341">
            <v>0.05</v>
          </cell>
          <cell r="E341">
            <v>5.38</v>
          </cell>
          <cell r="F341" t="str">
            <v> </v>
          </cell>
          <cell r="G341">
            <v>0.27</v>
          </cell>
        </row>
        <row r="342">
          <cell r="A342" t="str">
            <v>254</v>
          </cell>
          <cell r="B342" t="str">
            <v>Pedreiro</v>
          </cell>
          <cell r="C342" t="str">
            <v>h</v>
          </cell>
          <cell r="D342">
            <v>0.2</v>
          </cell>
          <cell r="E342">
            <v>5.38</v>
          </cell>
          <cell r="F342" t="str">
            <v> </v>
          </cell>
          <cell r="G342">
            <v>1.076</v>
          </cell>
        </row>
        <row r="343">
          <cell r="A343" t="str">
            <v>300</v>
          </cell>
          <cell r="B343" t="str">
            <v>Servente</v>
          </cell>
          <cell r="C343" t="str">
            <v>h</v>
          </cell>
          <cell r="D343">
            <v>2.5</v>
          </cell>
          <cell r="E343">
            <v>3.51</v>
          </cell>
          <cell r="F343" t="str">
            <v> </v>
          </cell>
          <cell r="G343">
            <v>8.774999999999999</v>
          </cell>
        </row>
        <row r="344">
          <cell r="B344" t="str">
            <v>Total sem BDI</v>
          </cell>
          <cell r="G344">
            <v>9.850999999999999</v>
          </cell>
          <cell r="H344">
            <v>9.850999999999999</v>
          </cell>
        </row>
        <row r="345">
          <cell r="B345" t="str">
            <v>Total com BDI</v>
          </cell>
          <cell r="F345">
            <v>0</v>
          </cell>
          <cell r="G345">
            <v>12.81</v>
          </cell>
          <cell r="H345">
            <v>12.81</v>
          </cell>
        </row>
        <row r="347">
          <cell r="A347" t="str">
            <v>02034</v>
          </cell>
          <cell r="B347" t="str">
            <v>Remoção de alambrado com aproveitamento</v>
          </cell>
          <cell r="C347" t="str">
            <v>m2</v>
          </cell>
          <cell r="F347">
            <v>0</v>
          </cell>
          <cell r="G347">
            <v>2.63</v>
          </cell>
          <cell r="H347">
            <v>2.63</v>
          </cell>
        </row>
        <row r="348">
          <cell r="A348" t="str">
            <v>254</v>
          </cell>
          <cell r="B348" t="str">
            <v>Pedreiro</v>
          </cell>
          <cell r="C348" t="str">
            <v>h</v>
          </cell>
          <cell r="D348">
            <v>0.05</v>
          </cell>
          <cell r="E348">
            <v>5.38</v>
          </cell>
          <cell r="F348" t="str">
            <v> </v>
          </cell>
          <cell r="G348">
            <v>0.269</v>
          </cell>
        </row>
        <row r="349">
          <cell r="A349" t="str">
            <v>300</v>
          </cell>
          <cell r="B349" t="str">
            <v>Servente</v>
          </cell>
          <cell r="C349" t="str">
            <v>h</v>
          </cell>
          <cell r="D349">
            <v>0.5</v>
          </cell>
          <cell r="E349">
            <v>3.51</v>
          </cell>
          <cell r="F349" t="str">
            <v> </v>
          </cell>
          <cell r="G349">
            <v>1.755</v>
          </cell>
        </row>
        <row r="350">
          <cell r="B350" t="str">
            <v>Total sem BDI</v>
          </cell>
          <cell r="G350">
            <v>2.024</v>
          </cell>
          <cell r="H350">
            <v>2.024</v>
          </cell>
        </row>
        <row r="351">
          <cell r="B351" t="str">
            <v>Total com BDI</v>
          </cell>
          <cell r="F351">
            <v>0</v>
          </cell>
          <cell r="G351">
            <v>2.63</v>
          </cell>
          <cell r="H351">
            <v>2.63</v>
          </cell>
        </row>
        <row r="353">
          <cell r="A353" t="str">
            <v>03000</v>
          </cell>
          <cell r="B353" t="str">
            <v>ESTRUTURA E FUNDAÇÃO</v>
          </cell>
        </row>
        <row r="355">
          <cell r="A355" t="str">
            <v>03002</v>
          </cell>
          <cell r="B355" t="str">
            <v>Locação da obra</v>
          </cell>
          <cell r="C355" t="str">
            <v>m2</v>
          </cell>
          <cell r="F355">
            <v>0.38</v>
          </cell>
          <cell r="G355">
            <v>1.16</v>
          </cell>
          <cell r="H355">
            <v>1.54</v>
          </cell>
        </row>
        <row r="356">
          <cell r="A356" t="str">
            <v>135</v>
          </cell>
          <cell r="B356" t="str">
            <v>Escora de eucalipto</v>
          </cell>
          <cell r="C356" t="str">
            <v>m</v>
          </cell>
          <cell r="D356">
            <v>0.17</v>
          </cell>
          <cell r="E356">
            <v>0.44</v>
          </cell>
          <cell r="F356">
            <v>0.0748</v>
          </cell>
        </row>
        <row r="357">
          <cell r="A357" t="str">
            <v>275</v>
          </cell>
          <cell r="B357" t="str">
            <v>Prego 17x27</v>
          </cell>
          <cell r="C357" t="str">
            <v>kg</v>
          </cell>
          <cell r="D357">
            <v>0.015</v>
          </cell>
          <cell r="E357">
            <v>2.09</v>
          </cell>
          <cell r="F357">
            <v>0.031349999999999996</v>
          </cell>
        </row>
        <row r="358">
          <cell r="A358" t="str">
            <v>213</v>
          </cell>
          <cell r="B358" t="str">
            <v>Madeira de pinus 2,5x9</v>
          </cell>
          <cell r="C358" t="str">
            <v>ml</v>
          </cell>
          <cell r="D358">
            <v>0.14</v>
          </cell>
          <cell r="E358">
            <v>1.35</v>
          </cell>
          <cell r="F358">
            <v>0.18900000000000003</v>
          </cell>
          <cell r="G358" t="str">
            <v> </v>
          </cell>
          <cell r="H358" t="str">
            <v> </v>
          </cell>
        </row>
        <row r="359">
          <cell r="A359" t="str">
            <v>070</v>
          </cell>
          <cell r="B359" t="str">
            <v>Carpinteiro</v>
          </cell>
          <cell r="C359" t="str">
            <v>h</v>
          </cell>
          <cell r="D359">
            <v>0.1</v>
          </cell>
          <cell r="E359">
            <v>5.38</v>
          </cell>
          <cell r="F359" t="str">
            <v> </v>
          </cell>
          <cell r="G359">
            <v>0.538</v>
          </cell>
        </row>
        <row r="360">
          <cell r="A360" t="str">
            <v>300</v>
          </cell>
          <cell r="B360" t="str">
            <v>Servente</v>
          </cell>
          <cell r="C360" t="str">
            <v>h</v>
          </cell>
          <cell r="D360">
            <v>0.1</v>
          </cell>
          <cell r="E360">
            <v>3.51</v>
          </cell>
          <cell r="F360" t="str">
            <v> </v>
          </cell>
          <cell r="G360">
            <v>0.351</v>
          </cell>
        </row>
        <row r="361">
          <cell r="B361" t="str">
            <v>Total sem BDI</v>
          </cell>
          <cell r="C361" t="str">
            <v> </v>
          </cell>
          <cell r="F361">
            <v>0.29515</v>
          </cell>
          <cell r="G361">
            <v>0.889</v>
          </cell>
          <cell r="H361">
            <v>1.18415</v>
          </cell>
        </row>
        <row r="362">
          <cell r="B362" t="str">
            <v>Total com BDI</v>
          </cell>
          <cell r="F362">
            <v>0.38</v>
          </cell>
          <cell r="G362">
            <v>1.16</v>
          </cell>
          <cell r="H362">
            <v>1.54</v>
          </cell>
        </row>
        <row r="364">
          <cell r="A364" t="str">
            <v>03016</v>
          </cell>
          <cell r="B364" t="str">
            <v>Estaca pré-moldada 18x18 cravada</v>
          </cell>
          <cell r="C364" t="str">
            <v>m</v>
          </cell>
          <cell r="F364">
            <v>25.03</v>
          </cell>
          <cell r="G364">
            <v>11.3</v>
          </cell>
          <cell r="H364">
            <v>36.33</v>
          </cell>
        </row>
        <row r="365">
          <cell r="A365" t="str">
            <v>140</v>
          </cell>
          <cell r="B365" t="str">
            <v>Estaca pré-moldada 18x18 cravada</v>
          </cell>
          <cell r="C365" t="str">
            <v>m</v>
          </cell>
          <cell r="D365">
            <v>1</v>
          </cell>
          <cell r="E365">
            <v>19.25</v>
          </cell>
          <cell r="F365">
            <v>19.25</v>
          </cell>
        </row>
        <row r="366">
          <cell r="A366" t="str">
            <v>716</v>
          </cell>
          <cell r="B366" t="str">
            <v>Mão de obra para cravação mínimo 200m</v>
          </cell>
          <cell r="C366" t="str">
            <v>m</v>
          </cell>
          <cell r="D366">
            <v>1</v>
          </cell>
          <cell r="E366">
            <v>8.69</v>
          </cell>
          <cell r="G366">
            <v>8.69</v>
          </cell>
        </row>
        <row r="367">
          <cell r="B367" t="str">
            <v>Total sem BDI</v>
          </cell>
          <cell r="C367" t="str">
            <v> </v>
          </cell>
          <cell r="F367">
            <v>19.25</v>
          </cell>
          <cell r="G367">
            <v>8.69</v>
          </cell>
          <cell r="H367">
            <v>27.939999999999998</v>
          </cell>
        </row>
        <row r="368">
          <cell r="B368" t="str">
            <v>Total com BDI</v>
          </cell>
          <cell r="F368">
            <v>25.03</v>
          </cell>
          <cell r="G368">
            <v>11.3</v>
          </cell>
          <cell r="H368">
            <v>36.33</v>
          </cell>
        </row>
        <row r="370">
          <cell r="A370" t="str">
            <v>03020</v>
          </cell>
          <cell r="B370" t="str">
            <v>Estaca pré-moldada 16x16 cravada</v>
          </cell>
          <cell r="C370" t="str">
            <v>m</v>
          </cell>
          <cell r="F370">
            <v>12.52</v>
          </cell>
          <cell r="G370">
            <v>11.3</v>
          </cell>
          <cell r="H370">
            <v>23.82</v>
          </cell>
        </row>
        <row r="371">
          <cell r="A371" t="str">
            <v>717</v>
          </cell>
          <cell r="B371" t="str">
            <v>Estaca pré-moldada 16x16 cravada</v>
          </cell>
          <cell r="C371" t="str">
            <v>m</v>
          </cell>
          <cell r="D371">
            <v>1</v>
          </cell>
          <cell r="E371">
            <v>9.63</v>
          </cell>
          <cell r="F371">
            <v>9.63</v>
          </cell>
        </row>
        <row r="372">
          <cell r="A372" t="str">
            <v>716</v>
          </cell>
          <cell r="B372" t="str">
            <v>Mão de obra para cravação mínimo 200m</v>
          </cell>
          <cell r="C372" t="str">
            <v>m</v>
          </cell>
          <cell r="D372">
            <v>1</v>
          </cell>
          <cell r="E372">
            <v>8.69</v>
          </cell>
          <cell r="G372">
            <v>8.69</v>
          </cell>
        </row>
        <row r="373">
          <cell r="B373" t="str">
            <v>Total sem BDI</v>
          </cell>
          <cell r="C373" t="str">
            <v> </v>
          </cell>
          <cell r="F373">
            <v>9.63</v>
          </cell>
          <cell r="G373">
            <v>8.69</v>
          </cell>
          <cell r="H373">
            <v>18.32</v>
          </cell>
        </row>
        <row r="374">
          <cell r="B374" t="str">
            <v>Total com BDI</v>
          </cell>
          <cell r="F374">
            <v>12.52</v>
          </cell>
          <cell r="G374">
            <v>11.3</v>
          </cell>
          <cell r="H374">
            <v>23.82</v>
          </cell>
        </row>
        <row r="376">
          <cell r="A376" t="str">
            <v>03017</v>
          </cell>
          <cell r="B376" t="str">
            <v>Mobilização de equip. para estaquea.</v>
          </cell>
          <cell r="C376" t="str">
            <v>un</v>
          </cell>
          <cell r="F376">
            <v>715</v>
          </cell>
          <cell r="G376">
            <v>0</v>
          </cell>
          <cell r="H376">
            <v>715</v>
          </cell>
        </row>
        <row r="377">
          <cell r="A377" t="str">
            <v>450</v>
          </cell>
          <cell r="B377" t="str">
            <v>Mobilização de equip. para estaquea.</v>
          </cell>
          <cell r="C377" t="str">
            <v>un</v>
          </cell>
          <cell r="D377">
            <v>1</v>
          </cell>
          <cell r="E377">
            <v>550</v>
          </cell>
          <cell r="F377">
            <v>550</v>
          </cell>
        </row>
        <row r="378">
          <cell r="B378" t="str">
            <v>Total sem BDI</v>
          </cell>
          <cell r="C378" t="str">
            <v> </v>
          </cell>
          <cell r="F378">
            <v>550</v>
          </cell>
          <cell r="H378">
            <v>550</v>
          </cell>
        </row>
        <row r="379">
          <cell r="B379" t="str">
            <v>Total com BDI</v>
          </cell>
          <cell r="F379">
            <v>715</v>
          </cell>
          <cell r="G379">
            <v>0</v>
          </cell>
          <cell r="H379">
            <v>715</v>
          </cell>
        </row>
        <row r="381">
          <cell r="A381" t="str">
            <v>03001</v>
          </cell>
          <cell r="B381" t="str">
            <v>Lançamento de concreto em fundação</v>
          </cell>
          <cell r="C381" t="str">
            <v>m3</v>
          </cell>
          <cell r="F381">
            <v>0.48</v>
          </cell>
          <cell r="G381">
            <v>28.74</v>
          </cell>
          <cell r="H381">
            <v>29.22</v>
          </cell>
        </row>
        <row r="382">
          <cell r="A382" t="str">
            <v>385</v>
          </cell>
          <cell r="B382" t="str">
            <v>Vibrador 2HP</v>
          </cell>
          <cell r="C382" t="str">
            <v>h</v>
          </cell>
          <cell r="D382">
            <v>0.48</v>
          </cell>
          <cell r="E382">
            <v>0.77</v>
          </cell>
          <cell r="F382">
            <v>0.3696</v>
          </cell>
        </row>
        <row r="383">
          <cell r="A383" t="str">
            <v>254</v>
          </cell>
          <cell r="B383" t="str">
            <v>Pedreiro</v>
          </cell>
          <cell r="C383" t="str">
            <v>h</v>
          </cell>
          <cell r="D383">
            <v>1.5</v>
          </cell>
          <cell r="E383">
            <v>5.38</v>
          </cell>
          <cell r="G383">
            <v>8.07</v>
          </cell>
        </row>
        <row r="384">
          <cell r="A384" t="str">
            <v>300</v>
          </cell>
          <cell r="B384" t="str">
            <v>Servente</v>
          </cell>
          <cell r="C384" t="str">
            <v>h</v>
          </cell>
          <cell r="D384">
            <v>4</v>
          </cell>
          <cell r="E384">
            <v>3.51</v>
          </cell>
          <cell r="G384">
            <v>14.04</v>
          </cell>
        </row>
        <row r="385">
          <cell r="B385" t="str">
            <v>Total sem BDI</v>
          </cell>
          <cell r="F385">
            <v>0.3696</v>
          </cell>
          <cell r="G385">
            <v>22.11</v>
          </cell>
          <cell r="H385">
            <v>22.479599999999998</v>
          </cell>
        </row>
        <row r="386">
          <cell r="B386" t="str">
            <v>Total com BDI</v>
          </cell>
          <cell r="F386">
            <v>0.48</v>
          </cell>
          <cell r="G386">
            <v>28.74</v>
          </cell>
          <cell r="H386">
            <v>29.22</v>
          </cell>
        </row>
        <row r="388">
          <cell r="A388" t="str">
            <v>03004</v>
          </cell>
          <cell r="B388" t="str">
            <v>Conreto fck 15MPa  (preparo)</v>
          </cell>
          <cell r="C388" t="str">
            <v>m3</v>
          </cell>
          <cell r="F388">
            <v>149.38</v>
          </cell>
          <cell r="G388">
            <v>27.38</v>
          </cell>
          <cell r="H388">
            <v>176.76</v>
          </cell>
        </row>
        <row r="389">
          <cell r="A389" t="str">
            <v>028</v>
          </cell>
          <cell r="B389" t="str">
            <v>Betoneira 320 litros</v>
          </cell>
          <cell r="C389" t="str">
            <v>h</v>
          </cell>
          <cell r="D389">
            <v>0.48</v>
          </cell>
          <cell r="E389">
            <v>0.77</v>
          </cell>
          <cell r="F389">
            <v>0.3696</v>
          </cell>
        </row>
        <row r="390">
          <cell r="A390" t="str">
            <v>022</v>
          </cell>
          <cell r="B390" t="str">
            <v>Areia média</v>
          </cell>
          <cell r="C390" t="str">
            <v>m3</v>
          </cell>
          <cell r="D390">
            <v>0.62</v>
          </cell>
          <cell r="E390">
            <v>12</v>
          </cell>
          <cell r="F390">
            <v>7.4399999999999995</v>
          </cell>
        </row>
        <row r="391">
          <cell r="A391" t="str">
            <v>078</v>
          </cell>
          <cell r="B391" t="str">
            <v>Cimento</v>
          </cell>
          <cell r="C391" t="str">
            <v>kg</v>
          </cell>
          <cell r="D391">
            <v>340</v>
          </cell>
          <cell r="E391">
            <v>0.24</v>
          </cell>
          <cell r="F391">
            <v>81.6</v>
          </cell>
        </row>
        <row r="392">
          <cell r="A392" t="str">
            <v>036</v>
          </cell>
          <cell r="B392" t="str">
            <v>Brita 1 </v>
          </cell>
          <cell r="C392" t="str">
            <v>m3</v>
          </cell>
          <cell r="D392">
            <v>0.85</v>
          </cell>
          <cell r="E392">
            <v>30</v>
          </cell>
          <cell r="F392">
            <v>25.5</v>
          </cell>
        </row>
        <row r="393">
          <cell r="A393" t="str">
            <v>300</v>
          </cell>
          <cell r="B393" t="str">
            <v>Servente</v>
          </cell>
          <cell r="C393" t="str">
            <v>h</v>
          </cell>
          <cell r="D393">
            <v>6</v>
          </cell>
          <cell r="E393">
            <v>3.51</v>
          </cell>
          <cell r="G393">
            <v>21.06</v>
          </cell>
        </row>
        <row r="394">
          <cell r="B394" t="str">
            <v>Total sem BDI</v>
          </cell>
          <cell r="F394">
            <v>114.9096</v>
          </cell>
          <cell r="G394">
            <v>21.06</v>
          </cell>
          <cell r="H394">
            <v>135.96959999999999</v>
          </cell>
        </row>
        <row r="395">
          <cell r="B395" t="str">
            <v>Total com BDI</v>
          </cell>
          <cell r="F395">
            <v>149.38</v>
          </cell>
          <cell r="G395">
            <v>27.38</v>
          </cell>
          <cell r="H395">
            <v>176.76</v>
          </cell>
        </row>
        <row r="397">
          <cell r="A397" t="str">
            <v>03011</v>
          </cell>
          <cell r="B397" t="str">
            <v>Concreto fck 15 Mpa (prep. lanc. e cura)</v>
          </cell>
          <cell r="C397" t="str">
            <v>m3</v>
          </cell>
          <cell r="F397">
            <v>149.86</v>
          </cell>
          <cell r="G397">
            <v>56.12</v>
          </cell>
          <cell r="H397">
            <v>205.98000000000002</v>
          </cell>
        </row>
        <row r="398">
          <cell r="A398" t="str">
            <v>385</v>
          </cell>
          <cell r="B398" t="str">
            <v>Vibrador 2HP</v>
          </cell>
          <cell r="C398" t="str">
            <v>h</v>
          </cell>
          <cell r="D398">
            <v>0.48</v>
          </cell>
          <cell r="E398">
            <v>0.77</v>
          </cell>
          <cell r="F398">
            <v>0.3696</v>
          </cell>
        </row>
        <row r="399">
          <cell r="A399" t="str">
            <v>028</v>
          </cell>
          <cell r="B399" t="str">
            <v>Betoneira 320 litros</v>
          </cell>
          <cell r="C399" t="str">
            <v>h</v>
          </cell>
          <cell r="D399">
            <v>0.48</v>
          </cell>
          <cell r="E399">
            <v>0.77</v>
          </cell>
          <cell r="F399">
            <v>0.3696</v>
          </cell>
        </row>
        <row r="400">
          <cell r="A400" t="str">
            <v>022</v>
          </cell>
          <cell r="B400" t="str">
            <v>Areia média</v>
          </cell>
          <cell r="C400" t="str">
            <v>m3</v>
          </cell>
          <cell r="D400">
            <v>0.62</v>
          </cell>
          <cell r="E400">
            <v>12</v>
          </cell>
          <cell r="F400">
            <v>7.4399999999999995</v>
          </cell>
        </row>
        <row r="401">
          <cell r="A401" t="str">
            <v>078</v>
          </cell>
          <cell r="B401" t="str">
            <v>Cimento</v>
          </cell>
          <cell r="C401" t="str">
            <v>kg</v>
          </cell>
          <cell r="D401">
            <v>340</v>
          </cell>
          <cell r="E401">
            <v>0.24</v>
          </cell>
          <cell r="F401">
            <v>81.6</v>
          </cell>
        </row>
        <row r="402">
          <cell r="A402" t="str">
            <v>036</v>
          </cell>
          <cell r="B402" t="str">
            <v>Brita 1 </v>
          </cell>
          <cell r="C402" t="str">
            <v>m3</v>
          </cell>
          <cell r="D402">
            <v>0.85</v>
          </cell>
          <cell r="E402">
            <v>30</v>
          </cell>
          <cell r="F402">
            <v>25.5</v>
          </cell>
        </row>
        <row r="403">
          <cell r="A403" t="str">
            <v>300</v>
          </cell>
          <cell r="B403" t="str">
            <v>Servente</v>
          </cell>
          <cell r="C403" t="str">
            <v>h</v>
          </cell>
          <cell r="D403">
            <v>10</v>
          </cell>
          <cell r="E403">
            <v>3.51</v>
          </cell>
          <cell r="G403">
            <v>35.099999999999994</v>
          </cell>
        </row>
        <row r="404">
          <cell r="A404" t="str">
            <v>254</v>
          </cell>
          <cell r="B404" t="str">
            <v>Pedreiro</v>
          </cell>
          <cell r="C404" t="str">
            <v>h</v>
          </cell>
          <cell r="D404">
            <v>1.5</v>
          </cell>
          <cell r="E404">
            <v>5.38</v>
          </cell>
          <cell r="G404">
            <v>8.07</v>
          </cell>
        </row>
        <row r="405">
          <cell r="B405" t="str">
            <v>Total sem BDI</v>
          </cell>
          <cell r="F405">
            <v>115.27919999999999</v>
          </cell>
          <cell r="G405">
            <v>43.169999999999995</v>
          </cell>
          <cell r="H405">
            <v>158.4492</v>
          </cell>
        </row>
        <row r="406">
          <cell r="B406" t="str">
            <v>Total com BDI</v>
          </cell>
          <cell r="F406">
            <v>149.86</v>
          </cell>
          <cell r="G406">
            <v>56.12</v>
          </cell>
          <cell r="H406">
            <v>205.98000000000002</v>
          </cell>
        </row>
        <row r="408">
          <cell r="A408" t="str">
            <v>03026</v>
          </cell>
          <cell r="B408" t="str">
            <v>Concreto estrutural usinado  15MPa incluíndo lançamento e cura </v>
          </cell>
          <cell r="C408" t="str">
            <v>m3</v>
          </cell>
          <cell r="F408">
            <v>174.65</v>
          </cell>
          <cell r="G408">
            <v>28.74</v>
          </cell>
          <cell r="H408">
            <v>203.39000000000001</v>
          </cell>
        </row>
        <row r="409">
          <cell r="A409" t="str">
            <v>385</v>
          </cell>
          <cell r="B409" t="str">
            <v>Vibrador 2HP</v>
          </cell>
          <cell r="C409" t="str">
            <v>h</v>
          </cell>
          <cell r="D409">
            <v>0.48</v>
          </cell>
          <cell r="E409">
            <v>0.77</v>
          </cell>
          <cell r="F409">
            <v>0.3696</v>
          </cell>
        </row>
        <row r="410">
          <cell r="A410" t="str">
            <v>083</v>
          </cell>
          <cell r="B410" t="str">
            <v>Concreto usinado fck 15MPa c/ lançamento</v>
          </cell>
          <cell r="C410" t="str">
            <v>m3</v>
          </cell>
          <cell r="D410">
            <v>1.05</v>
          </cell>
          <cell r="E410">
            <v>127.6</v>
          </cell>
          <cell r="F410">
            <v>133.98</v>
          </cell>
        </row>
        <row r="411">
          <cell r="A411" t="str">
            <v>254</v>
          </cell>
          <cell r="B411" t="str">
            <v>Pedreiro</v>
          </cell>
          <cell r="C411" t="str">
            <v>h</v>
          </cell>
          <cell r="D411">
            <v>1.5</v>
          </cell>
          <cell r="E411">
            <v>5.38</v>
          </cell>
          <cell r="F411" t="str">
            <v> </v>
          </cell>
          <cell r="G411">
            <v>8.07</v>
          </cell>
        </row>
        <row r="412">
          <cell r="A412" t="str">
            <v>300</v>
          </cell>
          <cell r="B412" t="str">
            <v>Servente</v>
          </cell>
          <cell r="C412" t="str">
            <v>h</v>
          </cell>
          <cell r="D412">
            <v>4</v>
          </cell>
          <cell r="E412">
            <v>3.51</v>
          </cell>
          <cell r="F412" t="str">
            <v> </v>
          </cell>
          <cell r="G412">
            <v>14.04</v>
          </cell>
        </row>
        <row r="413">
          <cell r="B413" t="str">
            <v>Total sem BDI</v>
          </cell>
          <cell r="C413" t="str">
            <v> </v>
          </cell>
          <cell r="D413" t="str">
            <v> </v>
          </cell>
          <cell r="F413">
            <v>134.34959999999998</v>
          </cell>
          <cell r="G413">
            <v>22.11</v>
          </cell>
          <cell r="H413">
            <v>156.45959999999997</v>
          </cell>
        </row>
        <row r="414">
          <cell r="B414" t="str">
            <v>Total com BDI</v>
          </cell>
          <cell r="F414">
            <v>174.65</v>
          </cell>
          <cell r="G414">
            <v>28.74</v>
          </cell>
          <cell r="H414">
            <v>203.39000000000001</v>
          </cell>
        </row>
        <row r="416">
          <cell r="A416" t="str">
            <v>03027</v>
          </cell>
          <cell r="B416" t="str">
            <v>Concreto armado  estrutural usinado  15MPa  para quadra</v>
          </cell>
          <cell r="C416" t="str">
            <v>m3</v>
          </cell>
          <cell r="F416">
            <v>210.73</v>
          </cell>
          <cell r="G416">
            <v>8.06</v>
          </cell>
          <cell r="H416">
            <v>218.79</v>
          </cell>
        </row>
        <row r="417">
          <cell r="A417" t="str">
            <v>385</v>
          </cell>
          <cell r="B417" t="str">
            <v>Vibrador 2HP</v>
          </cell>
          <cell r="C417" t="str">
            <v>h</v>
          </cell>
          <cell r="D417">
            <v>0.48</v>
          </cell>
          <cell r="E417">
            <v>0.77</v>
          </cell>
          <cell r="F417">
            <v>0.3696</v>
          </cell>
        </row>
        <row r="418">
          <cell r="A418" t="str">
            <v>083</v>
          </cell>
          <cell r="B418" t="str">
            <v>Concreto usinado fck 15MPa c/ lançamento</v>
          </cell>
          <cell r="C418" t="str">
            <v>m3</v>
          </cell>
          <cell r="D418">
            <v>1.05</v>
          </cell>
          <cell r="E418">
            <v>127.6</v>
          </cell>
          <cell r="F418">
            <v>133.98</v>
          </cell>
        </row>
        <row r="419">
          <cell r="A419" t="str">
            <v>687</v>
          </cell>
          <cell r="B419" t="str">
            <v>Aço tela 4,2mm  para laje 15x15</v>
          </cell>
          <cell r="C419" t="str">
            <v>m2</v>
          </cell>
          <cell r="D419">
            <v>15</v>
          </cell>
          <cell r="E419">
            <v>1.85</v>
          </cell>
          <cell r="F419">
            <v>27.75</v>
          </cell>
        </row>
        <row r="420">
          <cell r="A420" t="str">
            <v>147</v>
          </cell>
          <cell r="B420" t="str">
            <v>Ferreiro</v>
          </cell>
          <cell r="C420" t="str">
            <v>h</v>
          </cell>
          <cell r="D420">
            <v>0.5</v>
          </cell>
          <cell r="E420">
            <v>5.38</v>
          </cell>
          <cell r="G420">
            <v>2.69</v>
          </cell>
        </row>
        <row r="421">
          <cell r="A421" t="str">
            <v>254</v>
          </cell>
          <cell r="B421" t="str">
            <v>Pedreiro</v>
          </cell>
          <cell r="C421" t="str">
            <v>h</v>
          </cell>
          <cell r="D421">
            <v>0.5</v>
          </cell>
          <cell r="E421">
            <v>5.38</v>
          </cell>
          <cell r="F421" t="str">
            <v> </v>
          </cell>
          <cell r="G421">
            <v>2.69</v>
          </cell>
        </row>
        <row r="422">
          <cell r="A422" t="str">
            <v>300</v>
          </cell>
          <cell r="B422" t="str">
            <v>Servente</v>
          </cell>
          <cell r="C422" t="str">
            <v>h</v>
          </cell>
          <cell r="D422">
            <v>1</v>
          </cell>
          <cell r="E422">
            <v>3.51</v>
          </cell>
          <cell r="F422" t="str">
            <v> </v>
          </cell>
          <cell r="G422">
            <v>3.51</v>
          </cell>
        </row>
        <row r="423">
          <cell r="B423" t="str">
            <v>Total sem BDI</v>
          </cell>
          <cell r="C423" t="str">
            <v> </v>
          </cell>
          <cell r="D423" t="str">
            <v> </v>
          </cell>
          <cell r="F423">
            <v>162.09959999999998</v>
          </cell>
          <cell r="G423">
            <v>6.199999999999999</v>
          </cell>
          <cell r="H423">
            <v>168.29959999999997</v>
          </cell>
        </row>
        <row r="424">
          <cell r="B424" t="str">
            <v>Total com BDI</v>
          </cell>
          <cell r="F424">
            <v>210.73</v>
          </cell>
          <cell r="G424">
            <v>8.06</v>
          </cell>
          <cell r="H424">
            <v>218.79</v>
          </cell>
        </row>
        <row r="426">
          <cell r="A426" t="str">
            <v>03028</v>
          </cell>
          <cell r="B426" t="str">
            <v>Concreto armado  estrutural usinado  18MPa  para quadra</v>
          </cell>
          <cell r="C426" t="str">
            <v>m3</v>
          </cell>
          <cell r="F426">
            <v>231.41</v>
          </cell>
          <cell r="G426">
            <v>8.06</v>
          </cell>
          <cell r="H426">
            <v>239.47</v>
          </cell>
        </row>
        <row r="427">
          <cell r="A427" t="str">
            <v>385</v>
          </cell>
          <cell r="B427" t="str">
            <v>Vibrador 2HP</v>
          </cell>
          <cell r="C427" t="str">
            <v>h</v>
          </cell>
          <cell r="D427">
            <v>0.48</v>
          </cell>
          <cell r="E427">
            <v>0.77</v>
          </cell>
          <cell r="F427">
            <v>0.3696</v>
          </cell>
        </row>
        <row r="428">
          <cell r="A428" t="str">
            <v>757</v>
          </cell>
          <cell r="B428" t="str">
            <v>Concreto usinado fck 18MPa c/ lançamento</v>
          </cell>
          <cell r="C428" t="str">
            <v>m3</v>
          </cell>
          <cell r="D428">
            <v>1.05</v>
          </cell>
          <cell r="E428">
            <v>142.75</v>
          </cell>
          <cell r="F428">
            <v>149.88750000000002</v>
          </cell>
        </row>
        <row r="429">
          <cell r="A429" t="str">
            <v>687</v>
          </cell>
          <cell r="B429" t="str">
            <v>Aço tela 4,2mm  para laje 15x15</v>
          </cell>
          <cell r="C429" t="str">
            <v>m2</v>
          </cell>
          <cell r="D429">
            <v>15</v>
          </cell>
          <cell r="E429">
            <v>1.85</v>
          </cell>
          <cell r="F429">
            <v>27.75</v>
          </cell>
        </row>
        <row r="430">
          <cell r="A430" t="str">
            <v>147</v>
          </cell>
          <cell r="B430" t="str">
            <v>Ferreiro</v>
          </cell>
          <cell r="C430" t="str">
            <v>h</v>
          </cell>
          <cell r="D430">
            <v>0.5</v>
          </cell>
          <cell r="E430">
            <v>5.38</v>
          </cell>
          <cell r="G430">
            <v>2.69</v>
          </cell>
        </row>
        <row r="431">
          <cell r="A431" t="str">
            <v>254</v>
          </cell>
          <cell r="B431" t="str">
            <v>Pedreiro</v>
          </cell>
          <cell r="C431" t="str">
            <v>h</v>
          </cell>
          <cell r="D431">
            <v>0.5</v>
          </cell>
          <cell r="E431">
            <v>5.38</v>
          </cell>
          <cell r="F431" t="str">
            <v> </v>
          </cell>
          <cell r="G431">
            <v>2.69</v>
          </cell>
        </row>
        <row r="432">
          <cell r="A432" t="str">
            <v>300</v>
          </cell>
          <cell r="B432" t="str">
            <v>Servente</v>
          </cell>
          <cell r="C432" t="str">
            <v>h</v>
          </cell>
          <cell r="D432">
            <v>1</v>
          </cell>
          <cell r="E432">
            <v>3.51</v>
          </cell>
          <cell r="F432" t="str">
            <v> </v>
          </cell>
          <cell r="G432">
            <v>3.51</v>
          </cell>
        </row>
        <row r="433">
          <cell r="B433" t="str">
            <v>Total sem BDI</v>
          </cell>
          <cell r="C433" t="str">
            <v> </v>
          </cell>
          <cell r="D433" t="str">
            <v> </v>
          </cell>
          <cell r="F433">
            <v>178.0071</v>
          </cell>
          <cell r="G433">
            <v>6.199999999999999</v>
          </cell>
          <cell r="H433">
            <v>184.2071</v>
          </cell>
        </row>
        <row r="434">
          <cell r="B434" t="str">
            <v>Total com BDI</v>
          </cell>
          <cell r="F434">
            <v>231.41</v>
          </cell>
          <cell r="G434">
            <v>8.06</v>
          </cell>
          <cell r="H434">
            <v>239.47</v>
          </cell>
        </row>
        <row r="436">
          <cell r="A436" t="str">
            <v>03034</v>
          </cell>
          <cell r="B436" t="str">
            <v>Concreto   estrutural usinado  18MPa  para quadra</v>
          </cell>
          <cell r="C436" t="str">
            <v>m3</v>
          </cell>
          <cell r="F436">
            <v>195.33</v>
          </cell>
          <cell r="G436">
            <v>8.06</v>
          </cell>
          <cell r="H436">
            <v>203.39000000000001</v>
          </cell>
        </row>
        <row r="437">
          <cell r="A437" t="str">
            <v>385</v>
          </cell>
          <cell r="B437" t="str">
            <v>Vibrador 2HP</v>
          </cell>
          <cell r="C437" t="str">
            <v>h</v>
          </cell>
          <cell r="D437">
            <v>0.48</v>
          </cell>
          <cell r="E437">
            <v>0.77</v>
          </cell>
          <cell r="F437">
            <v>0.3696</v>
          </cell>
        </row>
        <row r="438">
          <cell r="A438" t="str">
            <v>757</v>
          </cell>
          <cell r="B438" t="str">
            <v>Concreto usinado fck 18MPa c/ lançamento</v>
          </cell>
          <cell r="C438" t="str">
            <v>m3</v>
          </cell>
          <cell r="D438">
            <v>1.05</v>
          </cell>
          <cell r="E438">
            <v>142.75</v>
          </cell>
          <cell r="F438">
            <v>149.88750000000002</v>
          </cell>
        </row>
        <row r="439">
          <cell r="A439" t="str">
            <v>254</v>
          </cell>
          <cell r="B439" t="str">
            <v>Pedreiro</v>
          </cell>
          <cell r="C439" t="str">
            <v>h</v>
          </cell>
          <cell r="D439">
            <v>0.5</v>
          </cell>
          <cell r="E439">
            <v>5.38</v>
          </cell>
          <cell r="F439" t="str">
            <v> </v>
          </cell>
          <cell r="G439">
            <v>2.69</v>
          </cell>
        </row>
        <row r="440">
          <cell r="A440" t="str">
            <v>300</v>
          </cell>
          <cell r="B440" t="str">
            <v>Servente</v>
          </cell>
          <cell r="C440" t="str">
            <v>h</v>
          </cell>
          <cell r="D440">
            <v>1</v>
          </cell>
          <cell r="E440">
            <v>3.51</v>
          </cell>
          <cell r="F440" t="str">
            <v> </v>
          </cell>
          <cell r="G440">
            <v>3.51</v>
          </cell>
        </row>
        <row r="441">
          <cell r="B441" t="str">
            <v>Total sem BDI</v>
          </cell>
          <cell r="C441" t="str">
            <v> </v>
          </cell>
          <cell r="D441" t="str">
            <v> </v>
          </cell>
          <cell r="F441">
            <v>150.2571</v>
          </cell>
          <cell r="G441">
            <v>6.199999999999999</v>
          </cell>
          <cell r="H441">
            <v>156.4571</v>
          </cell>
        </row>
        <row r="442">
          <cell r="B442" t="str">
            <v>Total com BDI</v>
          </cell>
          <cell r="F442">
            <v>195.33</v>
          </cell>
          <cell r="G442">
            <v>8.06</v>
          </cell>
          <cell r="H442">
            <v>203.39000000000001</v>
          </cell>
        </row>
        <row r="444">
          <cell r="A444" t="str">
            <v>03012</v>
          </cell>
          <cell r="B444" t="str">
            <v>Concreto fck 20 Mpa (prep. lanc. e cura)</v>
          </cell>
          <cell r="C444" t="str">
            <v>m3</v>
          </cell>
          <cell r="F444">
            <v>159.22</v>
          </cell>
          <cell r="G444">
            <v>56.12</v>
          </cell>
          <cell r="H444">
            <v>215.34</v>
          </cell>
        </row>
        <row r="445">
          <cell r="A445" t="str">
            <v>385</v>
          </cell>
          <cell r="B445" t="str">
            <v>Vibrador 2HP</v>
          </cell>
          <cell r="C445" t="str">
            <v>h</v>
          </cell>
          <cell r="D445">
            <v>0.48</v>
          </cell>
          <cell r="E445">
            <v>0.77</v>
          </cell>
          <cell r="F445">
            <v>0.3696</v>
          </cell>
        </row>
        <row r="446">
          <cell r="A446" t="str">
            <v>028</v>
          </cell>
          <cell r="B446" t="str">
            <v>Betoneira 320 litros</v>
          </cell>
          <cell r="C446" t="str">
            <v>h</v>
          </cell>
          <cell r="D446">
            <v>0.48</v>
          </cell>
          <cell r="E446">
            <v>0.77</v>
          </cell>
          <cell r="F446">
            <v>0.3696</v>
          </cell>
        </row>
        <row r="447">
          <cell r="A447" t="str">
            <v>022</v>
          </cell>
          <cell r="B447" t="str">
            <v>Areia média</v>
          </cell>
          <cell r="C447" t="str">
            <v>m3</v>
          </cell>
          <cell r="D447">
            <v>0.62</v>
          </cell>
          <cell r="E447">
            <v>12</v>
          </cell>
          <cell r="F447">
            <v>7.4399999999999995</v>
          </cell>
        </row>
        <row r="448">
          <cell r="A448" t="str">
            <v>078</v>
          </cell>
          <cell r="B448" t="str">
            <v>Cimento</v>
          </cell>
          <cell r="C448" t="str">
            <v>kg</v>
          </cell>
          <cell r="D448">
            <v>370</v>
          </cell>
          <cell r="E448">
            <v>0.24</v>
          </cell>
          <cell r="F448">
            <v>88.8</v>
          </cell>
        </row>
        <row r="449">
          <cell r="A449" t="str">
            <v>036</v>
          </cell>
          <cell r="B449" t="str">
            <v>Brita 1 </v>
          </cell>
          <cell r="C449" t="str">
            <v>m3</v>
          </cell>
          <cell r="D449">
            <v>0.85</v>
          </cell>
          <cell r="E449">
            <v>30</v>
          </cell>
          <cell r="F449">
            <v>25.5</v>
          </cell>
        </row>
        <row r="450">
          <cell r="A450" t="str">
            <v>300</v>
          </cell>
          <cell r="B450" t="str">
            <v>Servente</v>
          </cell>
          <cell r="C450" t="str">
            <v>h</v>
          </cell>
          <cell r="D450">
            <v>10</v>
          </cell>
          <cell r="E450">
            <v>3.51</v>
          </cell>
          <cell r="G450">
            <v>35.099999999999994</v>
          </cell>
        </row>
        <row r="451">
          <cell r="A451" t="str">
            <v>254</v>
          </cell>
          <cell r="B451" t="str">
            <v>Pedreiro</v>
          </cell>
          <cell r="C451" t="str">
            <v>h</v>
          </cell>
          <cell r="D451">
            <v>1.5</v>
          </cell>
          <cell r="E451">
            <v>5.38</v>
          </cell>
          <cell r="G451">
            <v>8.07</v>
          </cell>
        </row>
        <row r="452">
          <cell r="B452" t="str">
            <v>Total sem BDI</v>
          </cell>
          <cell r="F452">
            <v>122.47919999999999</v>
          </cell>
          <cell r="G452">
            <v>43.169999999999995</v>
          </cell>
          <cell r="H452">
            <v>165.64919999999998</v>
          </cell>
        </row>
        <row r="453">
          <cell r="B453" t="str">
            <v>Total com BDI</v>
          </cell>
          <cell r="F453">
            <v>159.22</v>
          </cell>
          <cell r="G453">
            <v>56.12</v>
          </cell>
          <cell r="H453">
            <v>215.34</v>
          </cell>
        </row>
        <row r="455">
          <cell r="A455" t="str">
            <v>03013</v>
          </cell>
          <cell r="B455" t="str">
            <v>Forma de pinus para concreto armado 3x</v>
          </cell>
          <cell r="C455" t="str">
            <v>m2</v>
          </cell>
          <cell r="F455">
            <v>4.5</v>
          </cell>
          <cell r="G455">
            <v>5.78</v>
          </cell>
          <cell r="H455">
            <v>10.280000000000001</v>
          </cell>
        </row>
        <row r="456">
          <cell r="A456" t="str">
            <v>222</v>
          </cell>
          <cell r="B456" t="str">
            <v>Madeira de caixaria</v>
          </cell>
          <cell r="C456" t="str">
            <v>dz</v>
          </cell>
          <cell r="D456">
            <v>0.13</v>
          </cell>
          <cell r="E456">
            <v>25</v>
          </cell>
          <cell r="F456">
            <v>3.25</v>
          </cell>
        </row>
        <row r="457">
          <cell r="A457" t="str">
            <v>275</v>
          </cell>
          <cell r="B457" t="str">
            <v>Prego 17x27</v>
          </cell>
          <cell r="C457" t="str">
            <v>kg</v>
          </cell>
          <cell r="D457">
            <v>0.1</v>
          </cell>
          <cell r="E457">
            <v>2.09</v>
          </cell>
          <cell r="F457">
            <v>0.209</v>
          </cell>
        </row>
        <row r="458">
          <cell r="A458" t="str">
            <v>070</v>
          </cell>
          <cell r="B458" t="str">
            <v>Carpinteiro</v>
          </cell>
          <cell r="C458" t="str">
            <v>h</v>
          </cell>
          <cell r="D458">
            <v>0.5</v>
          </cell>
          <cell r="E458">
            <v>5.38</v>
          </cell>
          <cell r="G458">
            <v>2.69</v>
          </cell>
        </row>
        <row r="459">
          <cell r="A459" t="str">
            <v>300</v>
          </cell>
          <cell r="B459" t="str">
            <v>Servente</v>
          </cell>
          <cell r="C459" t="str">
            <v>h</v>
          </cell>
          <cell r="D459">
            <v>0.5</v>
          </cell>
          <cell r="E459">
            <v>3.51</v>
          </cell>
          <cell r="G459">
            <v>1.755</v>
          </cell>
        </row>
        <row r="460">
          <cell r="B460" t="str">
            <v>Total sem BDI</v>
          </cell>
          <cell r="F460">
            <v>3.459</v>
          </cell>
          <cell r="G460">
            <v>4.445</v>
          </cell>
          <cell r="H460">
            <v>7.904</v>
          </cell>
        </row>
        <row r="461">
          <cell r="B461" t="str">
            <v>Total com BDI</v>
          </cell>
          <cell r="F461">
            <v>4.5</v>
          </cell>
          <cell r="G461">
            <v>5.78</v>
          </cell>
          <cell r="H461">
            <v>10.280000000000001</v>
          </cell>
        </row>
        <row r="463">
          <cell r="A463" t="str">
            <v>03014</v>
          </cell>
          <cell r="B463" t="str">
            <v>Armadura CA-50  média</v>
          </cell>
          <cell r="C463" t="str">
            <v>kg</v>
          </cell>
          <cell r="F463">
            <v>1.62</v>
          </cell>
          <cell r="G463">
            <v>0.79</v>
          </cell>
          <cell r="H463">
            <v>2.41</v>
          </cell>
        </row>
        <row r="464">
          <cell r="A464" t="str">
            <v>020</v>
          </cell>
          <cell r="B464" t="str">
            <v>Arame recozido 18</v>
          </cell>
          <cell r="C464" t="str">
            <v>kg</v>
          </cell>
          <cell r="D464">
            <v>0.03</v>
          </cell>
          <cell r="E464">
            <v>2.37</v>
          </cell>
          <cell r="F464">
            <v>0.0711</v>
          </cell>
        </row>
        <row r="465">
          <cell r="A465" t="str">
            <v>010</v>
          </cell>
          <cell r="B465" t="str">
            <v>Aço CA-60 4,2mm   0,109kg/m</v>
          </cell>
          <cell r="C465" t="str">
            <v>kg</v>
          </cell>
          <cell r="D465">
            <v>0.3</v>
          </cell>
          <cell r="E465">
            <v>1.19</v>
          </cell>
          <cell r="F465">
            <v>0.357</v>
          </cell>
        </row>
        <row r="466">
          <cell r="A466" t="str">
            <v>004</v>
          </cell>
          <cell r="B466" t="str">
            <v>Aço CA-50 1/4    0,250kg/m</v>
          </cell>
          <cell r="C466" t="str">
            <v>kg</v>
          </cell>
          <cell r="D466">
            <v>0.2</v>
          </cell>
          <cell r="E466">
            <v>1.3</v>
          </cell>
          <cell r="F466">
            <v>0.26</v>
          </cell>
        </row>
        <row r="467">
          <cell r="A467" t="str">
            <v>007</v>
          </cell>
          <cell r="B467" t="str">
            <v>Aço CA-50 5/16  0,390kg/m</v>
          </cell>
          <cell r="C467" t="str">
            <v>kg</v>
          </cell>
          <cell r="D467">
            <v>0.25</v>
          </cell>
          <cell r="E467">
            <v>1.17</v>
          </cell>
          <cell r="F467">
            <v>0.2925</v>
          </cell>
        </row>
        <row r="468">
          <cell r="A468" t="str">
            <v>006</v>
          </cell>
          <cell r="B468" t="str">
            <v>Aço CA-50 3/8    0,556kg/m</v>
          </cell>
          <cell r="C468" t="str">
            <v>kg</v>
          </cell>
          <cell r="D468">
            <v>0.25</v>
          </cell>
          <cell r="E468">
            <v>1.05</v>
          </cell>
          <cell r="F468">
            <v>0.2625</v>
          </cell>
        </row>
        <row r="469">
          <cell r="A469" t="str">
            <v>147</v>
          </cell>
          <cell r="B469" t="str">
            <v>Ferreiro</v>
          </cell>
          <cell r="C469" t="str">
            <v>h</v>
          </cell>
          <cell r="D469">
            <v>0.08</v>
          </cell>
          <cell r="E469">
            <v>5.38</v>
          </cell>
          <cell r="G469">
            <v>0.4304</v>
          </cell>
        </row>
        <row r="470">
          <cell r="A470" t="str">
            <v>300</v>
          </cell>
          <cell r="B470" t="str">
            <v>Servente</v>
          </cell>
          <cell r="C470" t="str">
            <v>h</v>
          </cell>
          <cell r="D470">
            <v>0.05</v>
          </cell>
          <cell r="E470">
            <v>3.51</v>
          </cell>
          <cell r="G470">
            <v>0.1755</v>
          </cell>
        </row>
        <row r="471">
          <cell r="B471" t="str">
            <v>Total sem BDI</v>
          </cell>
          <cell r="F471">
            <v>1.2430999999999999</v>
          </cell>
          <cell r="G471">
            <v>0.6059</v>
          </cell>
          <cell r="H471">
            <v>1.8489999999999998</v>
          </cell>
        </row>
        <row r="472">
          <cell r="B472" t="str">
            <v>Total com BDI</v>
          </cell>
          <cell r="F472">
            <v>1.62</v>
          </cell>
          <cell r="G472">
            <v>0.79</v>
          </cell>
          <cell r="H472">
            <v>2.41</v>
          </cell>
        </row>
        <row r="474">
          <cell r="A474" t="str">
            <v>03015</v>
          </cell>
          <cell r="B474" t="str">
            <v>Armadura CA-60 média</v>
          </cell>
          <cell r="C474" t="str">
            <v>kg</v>
          </cell>
          <cell r="F474">
            <v>1.84</v>
          </cell>
          <cell r="G474">
            <v>0.79</v>
          </cell>
          <cell r="H474">
            <v>2.63</v>
          </cell>
        </row>
        <row r="475">
          <cell r="A475" t="str">
            <v>020</v>
          </cell>
          <cell r="B475" t="str">
            <v>Arame recozido 18</v>
          </cell>
          <cell r="C475" t="str">
            <v>kg</v>
          </cell>
          <cell r="D475">
            <v>0.03</v>
          </cell>
          <cell r="E475">
            <v>2.37</v>
          </cell>
          <cell r="F475">
            <v>0.0711</v>
          </cell>
        </row>
        <row r="476">
          <cell r="A476" t="str">
            <v>013</v>
          </cell>
          <cell r="B476" t="str">
            <v>Aço CA-60 6mm</v>
          </cell>
          <cell r="C476" t="str">
            <v>kg</v>
          </cell>
          <cell r="D476">
            <v>0.55</v>
          </cell>
          <cell r="E476">
            <v>1.25</v>
          </cell>
          <cell r="F476">
            <v>0.6875</v>
          </cell>
        </row>
        <row r="477">
          <cell r="A477" t="str">
            <v>012</v>
          </cell>
          <cell r="B477" t="str">
            <v>Aço CA-60 5mm  0,154kg/m</v>
          </cell>
          <cell r="C477" t="str">
            <v>kg</v>
          </cell>
          <cell r="D477">
            <v>0.55</v>
          </cell>
          <cell r="E477">
            <v>1.2</v>
          </cell>
          <cell r="F477">
            <v>0.66</v>
          </cell>
        </row>
        <row r="478">
          <cell r="A478" t="str">
            <v>147</v>
          </cell>
          <cell r="B478" t="str">
            <v>Ferreiro</v>
          </cell>
          <cell r="C478" t="str">
            <v>h</v>
          </cell>
          <cell r="D478">
            <v>0.08</v>
          </cell>
          <cell r="E478">
            <v>5.38</v>
          </cell>
          <cell r="G478">
            <v>0.4304</v>
          </cell>
        </row>
        <row r="479">
          <cell r="A479" t="str">
            <v>300</v>
          </cell>
          <cell r="B479" t="str">
            <v>Servente</v>
          </cell>
          <cell r="C479" t="str">
            <v>h</v>
          </cell>
          <cell r="D479">
            <v>0.05</v>
          </cell>
          <cell r="E479">
            <v>3.51</v>
          </cell>
          <cell r="G479">
            <v>0.1755</v>
          </cell>
        </row>
        <row r="480">
          <cell r="B480" t="str">
            <v>Total sem BDI</v>
          </cell>
          <cell r="F480">
            <v>1.4186</v>
          </cell>
          <cell r="G480">
            <v>0.6059</v>
          </cell>
          <cell r="H480">
            <v>2.0245</v>
          </cell>
        </row>
        <row r="481">
          <cell r="B481" t="str">
            <v>Total com BDI</v>
          </cell>
          <cell r="F481">
            <v>1.84</v>
          </cell>
          <cell r="G481">
            <v>0.79</v>
          </cell>
          <cell r="H481">
            <v>2.63</v>
          </cell>
        </row>
        <row r="483">
          <cell r="A483" t="str">
            <v>03024</v>
          </cell>
          <cell r="B483" t="str">
            <v>Concreto estrutural   15MPa incluíndo  Forma (5m2/m3)   </v>
          </cell>
          <cell r="C483" t="str">
            <v>m3</v>
          </cell>
          <cell r="F483">
            <v>169.37</v>
          </cell>
          <cell r="G483">
            <v>85.01</v>
          </cell>
          <cell r="H483">
            <v>254.38</v>
          </cell>
        </row>
        <row r="484">
          <cell r="A484" t="str">
            <v>385</v>
          </cell>
          <cell r="B484" t="str">
            <v>Vibrador 2HP</v>
          </cell>
          <cell r="C484" t="str">
            <v>h</v>
          </cell>
          <cell r="D484">
            <v>0.48</v>
          </cell>
          <cell r="E484">
            <v>0.77</v>
          </cell>
          <cell r="F484">
            <v>0.3696</v>
          </cell>
        </row>
        <row r="485">
          <cell r="A485" t="str">
            <v>028</v>
          </cell>
          <cell r="B485" t="str">
            <v>Betoneira 320 litros</v>
          </cell>
          <cell r="C485" t="str">
            <v>h</v>
          </cell>
          <cell r="D485">
            <v>0.48</v>
          </cell>
          <cell r="E485">
            <v>0.77</v>
          </cell>
          <cell r="F485">
            <v>0.3696</v>
          </cell>
        </row>
        <row r="486">
          <cell r="A486" t="str">
            <v>022</v>
          </cell>
          <cell r="B486" t="str">
            <v>Areia média</v>
          </cell>
          <cell r="C486" t="str">
            <v>m3</v>
          </cell>
          <cell r="D486">
            <v>0.62</v>
          </cell>
          <cell r="E486">
            <v>12</v>
          </cell>
          <cell r="F486">
            <v>7.4399999999999995</v>
          </cell>
        </row>
        <row r="487">
          <cell r="A487" t="str">
            <v>078</v>
          </cell>
          <cell r="B487" t="str">
            <v>Cimento</v>
          </cell>
          <cell r="C487" t="str">
            <v>kg</v>
          </cell>
          <cell r="D487">
            <v>340</v>
          </cell>
          <cell r="E487">
            <v>0.24</v>
          </cell>
          <cell r="F487">
            <v>81.6</v>
          </cell>
        </row>
        <row r="488">
          <cell r="A488" t="str">
            <v>036</v>
          </cell>
          <cell r="B488" t="str">
            <v>Brita 1</v>
          </cell>
          <cell r="C488" t="str">
            <v>m3</v>
          </cell>
          <cell r="D488">
            <v>0.85</v>
          </cell>
          <cell r="E488">
            <v>30</v>
          </cell>
          <cell r="F488">
            <v>25.5</v>
          </cell>
        </row>
        <row r="489">
          <cell r="A489" t="str">
            <v>275</v>
          </cell>
          <cell r="B489" t="str">
            <v>Prego 17x27</v>
          </cell>
          <cell r="C489" t="str">
            <v>kg</v>
          </cell>
          <cell r="D489">
            <v>1.2</v>
          </cell>
          <cell r="E489">
            <v>2.09</v>
          </cell>
          <cell r="F489">
            <v>2.5079999999999996</v>
          </cell>
        </row>
        <row r="490">
          <cell r="A490" t="str">
            <v>222</v>
          </cell>
          <cell r="B490" t="str">
            <v>Madeira para caixaria    reapr. 3x</v>
          </cell>
          <cell r="C490" t="str">
            <v>dz</v>
          </cell>
          <cell r="D490">
            <v>0.5</v>
          </cell>
          <cell r="E490">
            <v>25</v>
          </cell>
          <cell r="F490">
            <v>12.5</v>
          </cell>
        </row>
        <row r="491">
          <cell r="A491" t="str">
            <v>070</v>
          </cell>
          <cell r="B491" t="str">
            <v>Carpinteiro</v>
          </cell>
          <cell r="C491" t="str">
            <v>h</v>
          </cell>
          <cell r="D491">
            <v>2.5</v>
          </cell>
          <cell r="E491">
            <v>5.38</v>
          </cell>
          <cell r="F491" t="str">
            <v> </v>
          </cell>
          <cell r="G491">
            <v>13.45</v>
          </cell>
        </row>
        <row r="492">
          <cell r="A492" t="str">
            <v>254</v>
          </cell>
          <cell r="B492" t="str">
            <v>Pedreiro</v>
          </cell>
          <cell r="C492" t="str">
            <v>h</v>
          </cell>
          <cell r="D492">
            <v>1.5</v>
          </cell>
          <cell r="E492">
            <v>5.38</v>
          </cell>
          <cell r="F492" t="str">
            <v> </v>
          </cell>
          <cell r="G492">
            <v>8.07</v>
          </cell>
        </row>
        <row r="493">
          <cell r="A493" t="str">
            <v>300</v>
          </cell>
          <cell r="B493" t="str">
            <v>Servente</v>
          </cell>
          <cell r="C493" t="str">
            <v>h</v>
          </cell>
          <cell r="D493">
            <v>12.5</v>
          </cell>
          <cell r="E493">
            <v>3.51</v>
          </cell>
          <cell r="F493" t="str">
            <v> </v>
          </cell>
          <cell r="G493">
            <v>43.875</v>
          </cell>
        </row>
        <row r="494">
          <cell r="B494" t="str">
            <v>Total sem BDI</v>
          </cell>
          <cell r="C494" t="str">
            <v> </v>
          </cell>
          <cell r="D494" t="str">
            <v> </v>
          </cell>
          <cell r="F494">
            <v>130.28719999999998</v>
          </cell>
          <cell r="G494">
            <v>65.395</v>
          </cell>
          <cell r="H494">
            <v>195.68219999999997</v>
          </cell>
        </row>
        <row r="495">
          <cell r="B495" t="str">
            <v>Total com BDI</v>
          </cell>
          <cell r="F495">
            <v>169.37</v>
          </cell>
          <cell r="G495">
            <v>85.01</v>
          </cell>
          <cell r="H495">
            <v>254.38</v>
          </cell>
        </row>
        <row r="497">
          <cell r="A497" t="str">
            <v>03025</v>
          </cell>
          <cell r="B497" t="str">
            <v>Concreto estrutural   15MPa incluíndo  Forma (12m2/m3)   </v>
          </cell>
          <cell r="C497" t="str">
            <v>m3</v>
          </cell>
          <cell r="F497">
            <v>192.12</v>
          </cell>
          <cell r="G497">
            <v>125.46</v>
          </cell>
          <cell r="H497">
            <v>317.58</v>
          </cell>
        </row>
        <row r="498">
          <cell r="A498" t="str">
            <v>385</v>
          </cell>
          <cell r="B498" t="str">
            <v>Vibrador 2HP</v>
          </cell>
          <cell r="C498" t="str">
            <v>h</v>
          </cell>
          <cell r="D498">
            <v>0.48</v>
          </cell>
          <cell r="E498">
            <v>0.77</v>
          </cell>
          <cell r="F498">
            <v>0.3696</v>
          </cell>
        </row>
        <row r="499">
          <cell r="A499" t="str">
            <v>028</v>
          </cell>
          <cell r="B499" t="str">
            <v>Betoneira 320 litros</v>
          </cell>
          <cell r="C499" t="str">
            <v>h</v>
          </cell>
          <cell r="D499">
            <v>0.48</v>
          </cell>
          <cell r="E499">
            <v>0.77</v>
          </cell>
          <cell r="F499">
            <v>0.3696</v>
          </cell>
        </row>
        <row r="500">
          <cell r="A500" t="str">
            <v>022</v>
          </cell>
          <cell r="B500" t="str">
            <v>Areia média</v>
          </cell>
          <cell r="C500" t="str">
            <v>m3</v>
          </cell>
          <cell r="D500">
            <v>0.62</v>
          </cell>
          <cell r="E500">
            <v>12</v>
          </cell>
          <cell r="F500">
            <v>7.4399999999999995</v>
          </cell>
        </row>
        <row r="501">
          <cell r="A501" t="str">
            <v>078</v>
          </cell>
          <cell r="B501" t="str">
            <v>Cimento</v>
          </cell>
          <cell r="C501" t="str">
            <v>kg</v>
          </cell>
          <cell r="D501">
            <v>340</v>
          </cell>
          <cell r="E501">
            <v>0.24</v>
          </cell>
          <cell r="F501">
            <v>81.6</v>
          </cell>
        </row>
        <row r="502">
          <cell r="A502" t="str">
            <v>036</v>
          </cell>
          <cell r="B502" t="str">
            <v>Brita 1</v>
          </cell>
          <cell r="C502" t="str">
            <v>m3</v>
          </cell>
          <cell r="D502">
            <v>0.85</v>
          </cell>
          <cell r="E502">
            <v>30</v>
          </cell>
          <cell r="F502">
            <v>25.5</v>
          </cell>
        </row>
        <row r="503">
          <cell r="A503" t="str">
            <v>275</v>
          </cell>
          <cell r="B503" t="str">
            <v>Prego 17x27</v>
          </cell>
          <cell r="C503" t="str">
            <v>kg</v>
          </cell>
          <cell r="D503">
            <v>1.2</v>
          </cell>
          <cell r="E503">
            <v>2.09</v>
          </cell>
          <cell r="F503">
            <v>2.5079999999999996</v>
          </cell>
        </row>
        <row r="504">
          <cell r="A504" t="str">
            <v>222</v>
          </cell>
          <cell r="B504" t="str">
            <v>Madeira para caixaria    reapr. 3x</v>
          </cell>
          <cell r="C504" t="str">
            <v>dz</v>
          </cell>
          <cell r="D504">
            <v>1.2</v>
          </cell>
          <cell r="E504">
            <v>25</v>
          </cell>
          <cell r="F504">
            <v>30</v>
          </cell>
        </row>
        <row r="505">
          <cell r="A505" t="str">
            <v>070</v>
          </cell>
          <cell r="B505" t="str">
            <v>Carpinteiro</v>
          </cell>
          <cell r="C505" t="str">
            <v>h</v>
          </cell>
          <cell r="D505">
            <v>6</v>
          </cell>
          <cell r="E505">
            <v>5.38</v>
          </cell>
          <cell r="F505" t="str">
            <v> </v>
          </cell>
          <cell r="G505">
            <v>32.28</v>
          </cell>
        </row>
        <row r="506">
          <cell r="A506" t="str">
            <v>254</v>
          </cell>
          <cell r="B506" t="str">
            <v>Pedreiro</v>
          </cell>
          <cell r="C506" t="str">
            <v>h</v>
          </cell>
          <cell r="D506">
            <v>1.5</v>
          </cell>
          <cell r="E506">
            <v>5.38</v>
          </cell>
          <cell r="F506" t="str">
            <v> </v>
          </cell>
          <cell r="G506">
            <v>8.07</v>
          </cell>
        </row>
        <row r="507">
          <cell r="A507" t="str">
            <v>300</v>
          </cell>
          <cell r="B507" t="str">
            <v>Servente</v>
          </cell>
          <cell r="C507" t="str">
            <v>h</v>
          </cell>
          <cell r="D507">
            <v>16</v>
          </cell>
          <cell r="E507">
            <v>3.51</v>
          </cell>
          <cell r="F507" t="str">
            <v> </v>
          </cell>
          <cell r="G507">
            <v>56.16</v>
          </cell>
        </row>
        <row r="508">
          <cell r="B508" t="str">
            <v>Total sem BDI</v>
          </cell>
          <cell r="C508" t="str">
            <v> </v>
          </cell>
          <cell r="D508" t="str">
            <v> </v>
          </cell>
          <cell r="F508">
            <v>147.78719999999998</v>
          </cell>
          <cell r="G508">
            <v>96.50999999999999</v>
          </cell>
          <cell r="H508">
            <v>244.29719999999998</v>
          </cell>
        </row>
        <row r="509">
          <cell r="B509" t="str">
            <v>Total com BDI</v>
          </cell>
          <cell r="F509">
            <v>192.12</v>
          </cell>
          <cell r="G509">
            <v>125.46</v>
          </cell>
          <cell r="H509">
            <v>317.58</v>
          </cell>
        </row>
        <row r="511">
          <cell r="A511" t="str">
            <v>03008</v>
          </cell>
          <cell r="B511" t="str">
            <v>Concreto estrutural   13,5MPa incluíndo Aço (60kg/m3) e Forma (5m2/m3)   </v>
          </cell>
          <cell r="C511" t="str">
            <v>m3</v>
          </cell>
          <cell r="F511">
            <v>240.86</v>
          </cell>
          <cell r="G511">
            <v>134.56</v>
          </cell>
          <cell r="H511">
            <v>375.42</v>
          </cell>
        </row>
        <row r="512">
          <cell r="A512" t="str">
            <v>385</v>
          </cell>
          <cell r="B512" t="str">
            <v>Vibrador 2HP</v>
          </cell>
          <cell r="C512" t="str">
            <v>h</v>
          </cell>
          <cell r="D512">
            <v>0.48</v>
          </cell>
          <cell r="E512">
            <v>0.77</v>
          </cell>
          <cell r="F512">
            <v>0.3696</v>
          </cell>
        </row>
        <row r="513">
          <cell r="A513" t="str">
            <v>028</v>
          </cell>
          <cell r="B513" t="str">
            <v>Betoneira 320 litros</v>
          </cell>
          <cell r="C513" t="str">
            <v>h</v>
          </cell>
          <cell r="D513">
            <v>0.48</v>
          </cell>
          <cell r="E513">
            <v>0.77</v>
          </cell>
          <cell r="F513">
            <v>0.3696</v>
          </cell>
        </row>
        <row r="514">
          <cell r="A514" t="str">
            <v>022</v>
          </cell>
          <cell r="B514" t="str">
            <v>Areia média</v>
          </cell>
          <cell r="C514" t="str">
            <v>m3</v>
          </cell>
          <cell r="D514">
            <v>0.5</v>
          </cell>
          <cell r="E514">
            <v>12</v>
          </cell>
          <cell r="F514">
            <v>6</v>
          </cell>
        </row>
        <row r="515">
          <cell r="A515" t="str">
            <v>078</v>
          </cell>
          <cell r="B515" t="str">
            <v>Cimento</v>
          </cell>
          <cell r="C515" t="str">
            <v>kg</v>
          </cell>
          <cell r="D515">
            <v>230</v>
          </cell>
          <cell r="E515">
            <v>0.24</v>
          </cell>
          <cell r="F515">
            <v>55.199999999999996</v>
          </cell>
        </row>
        <row r="516">
          <cell r="A516" t="str">
            <v>036</v>
          </cell>
          <cell r="B516" t="str">
            <v>Brita 1</v>
          </cell>
          <cell r="C516" t="str">
            <v>m3</v>
          </cell>
          <cell r="D516">
            <v>0.85</v>
          </cell>
          <cell r="E516">
            <v>30</v>
          </cell>
          <cell r="F516">
            <v>25.5</v>
          </cell>
        </row>
        <row r="517">
          <cell r="A517" t="str">
            <v>275</v>
          </cell>
          <cell r="B517" t="str">
            <v>Prego 17x27</v>
          </cell>
          <cell r="C517" t="str">
            <v>kg</v>
          </cell>
          <cell r="D517">
            <v>1</v>
          </cell>
          <cell r="E517">
            <v>2.09</v>
          </cell>
          <cell r="F517">
            <v>2.09</v>
          </cell>
        </row>
        <row r="518">
          <cell r="A518" t="str">
            <v>222</v>
          </cell>
          <cell r="B518" t="str">
            <v>Madeira para caixaria</v>
          </cell>
          <cell r="C518" t="str">
            <v>dz</v>
          </cell>
          <cell r="D518">
            <v>0.5</v>
          </cell>
          <cell r="E518">
            <v>25</v>
          </cell>
          <cell r="F518">
            <v>12.5</v>
          </cell>
        </row>
        <row r="519">
          <cell r="A519" t="str">
            <v>010</v>
          </cell>
          <cell r="B519" t="str">
            <v>Aço CA-60 4,2mm</v>
          </cell>
          <cell r="C519" t="str">
            <v>kg</v>
          </cell>
          <cell r="D519">
            <v>18</v>
          </cell>
          <cell r="E519">
            <v>1.19</v>
          </cell>
          <cell r="F519">
            <v>21.419999999999998</v>
          </cell>
        </row>
        <row r="520">
          <cell r="A520" t="str">
            <v>004</v>
          </cell>
          <cell r="B520" t="str">
            <v>Aço CA-50 1/4</v>
          </cell>
          <cell r="C520" t="str">
            <v>kg</v>
          </cell>
          <cell r="D520">
            <v>15</v>
          </cell>
          <cell r="E520">
            <v>1.3</v>
          </cell>
          <cell r="F520">
            <v>19.5</v>
          </cell>
        </row>
        <row r="521">
          <cell r="A521" t="str">
            <v>007</v>
          </cell>
          <cell r="B521" t="str">
            <v>Aço CA-50 5/16</v>
          </cell>
          <cell r="C521" t="str">
            <v>kg</v>
          </cell>
          <cell r="D521">
            <v>18</v>
          </cell>
          <cell r="E521">
            <v>1.17</v>
          </cell>
          <cell r="F521">
            <v>21.06</v>
          </cell>
        </row>
        <row r="522">
          <cell r="A522" t="str">
            <v>006</v>
          </cell>
          <cell r="B522" t="str">
            <v>Aço CA-50 3/8</v>
          </cell>
          <cell r="C522" t="str">
            <v>kg</v>
          </cell>
          <cell r="D522">
            <v>18</v>
          </cell>
          <cell r="E522">
            <v>1.05</v>
          </cell>
          <cell r="F522">
            <v>18.900000000000002</v>
          </cell>
        </row>
        <row r="523">
          <cell r="A523" t="str">
            <v>020</v>
          </cell>
          <cell r="B523" t="str">
            <v>Arame recozido 18</v>
          </cell>
          <cell r="C523" t="str">
            <v>kg</v>
          </cell>
          <cell r="D523">
            <v>1</v>
          </cell>
          <cell r="E523">
            <v>2.37</v>
          </cell>
          <cell r="F523">
            <v>2.37</v>
          </cell>
          <cell r="G523" t="str">
            <v> </v>
          </cell>
          <cell r="H523" t="str">
            <v> </v>
          </cell>
        </row>
        <row r="524">
          <cell r="A524" t="str">
            <v>070</v>
          </cell>
          <cell r="B524" t="str">
            <v>Carpinteiro</v>
          </cell>
          <cell r="C524" t="str">
            <v>h</v>
          </cell>
          <cell r="D524">
            <v>2.5</v>
          </cell>
          <cell r="E524">
            <v>5.38</v>
          </cell>
          <cell r="F524" t="str">
            <v> </v>
          </cell>
          <cell r="G524">
            <v>13.45</v>
          </cell>
        </row>
        <row r="525">
          <cell r="A525" t="str">
            <v>147</v>
          </cell>
          <cell r="B525" t="str">
            <v>Ferreiro</v>
          </cell>
          <cell r="C525" t="str">
            <v>h</v>
          </cell>
          <cell r="D525">
            <v>4.8</v>
          </cell>
          <cell r="E525">
            <v>5.38</v>
          </cell>
          <cell r="F525" t="str">
            <v> </v>
          </cell>
          <cell r="G525">
            <v>25.823999999999998</v>
          </cell>
        </row>
        <row r="526">
          <cell r="A526" t="str">
            <v>254</v>
          </cell>
          <cell r="B526" t="str">
            <v>Pedreiro</v>
          </cell>
          <cell r="C526" t="str">
            <v>h</v>
          </cell>
          <cell r="D526">
            <v>1.5</v>
          </cell>
          <cell r="E526">
            <v>5.38</v>
          </cell>
          <cell r="F526" t="str">
            <v> </v>
          </cell>
          <cell r="G526">
            <v>8.07</v>
          </cell>
        </row>
        <row r="527">
          <cell r="A527" t="str">
            <v>300</v>
          </cell>
          <cell r="B527" t="str">
            <v>Servente</v>
          </cell>
          <cell r="C527" t="str">
            <v>h</v>
          </cell>
          <cell r="D527">
            <v>16</v>
          </cell>
          <cell r="E527">
            <v>3.51</v>
          </cell>
          <cell r="F527" t="str">
            <v> </v>
          </cell>
          <cell r="G527">
            <v>56.16</v>
          </cell>
        </row>
        <row r="528">
          <cell r="B528" t="str">
            <v>Total sem BDI</v>
          </cell>
          <cell r="C528" t="str">
            <v> </v>
          </cell>
          <cell r="D528" t="str">
            <v> </v>
          </cell>
          <cell r="F528">
            <v>185.27920000000003</v>
          </cell>
          <cell r="G528">
            <v>103.50399999999999</v>
          </cell>
          <cell r="H528">
            <v>103.50399999999999</v>
          </cell>
        </row>
        <row r="529">
          <cell r="B529" t="str">
            <v>Total com BDI</v>
          </cell>
          <cell r="F529">
            <v>240.86</v>
          </cell>
          <cell r="G529">
            <v>134.56</v>
          </cell>
          <cell r="H529">
            <v>375.42</v>
          </cell>
        </row>
        <row r="531">
          <cell r="A531" t="str">
            <v>03023</v>
          </cell>
          <cell r="B531" t="str">
            <v>Concreto estrutural   15MPa incluíndo Aço (60kg/m3) e Forma (5m2/m3)   </v>
          </cell>
          <cell r="C531" t="str">
            <v>m3</v>
          </cell>
          <cell r="F531">
            <v>264.35</v>
          </cell>
          <cell r="G531">
            <v>134.56</v>
          </cell>
          <cell r="H531">
            <v>398.91</v>
          </cell>
        </row>
        <row r="532">
          <cell r="A532" t="str">
            <v>385</v>
          </cell>
          <cell r="B532" t="str">
            <v>Vibrador 2HP</v>
          </cell>
          <cell r="C532" t="str">
            <v>h</v>
          </cell>
          <cell r="D532">
            <v>0.48</v>
          </cell>
          <cell r="E532">
            <v>0.77</v>
          </cell>
          <cell r="F532">
            <v>0.3696</v>
          </cell>
        </row>
        <row r="533">
          <cell r="A533" t="str">
            <v>028</v>
          </cell>
          <cell r="B533" t="str">
            <v>Betoneira 320 litros</v>
          </cell>
          <cell r="C533" t="str">
            <v>h</v>
          </cell>
          <cell r="D533">
            <v>0.48</v>
          </cell>
          <cell r="E533">
            <v>0.77</v>
          </cell>
          <cell r="F533">
            <v>0.3696</v>
          </cell>
        </row>
        <row r="534">
          <cell r="A534" t="str">
            <v>022</v>
          </cell>
          <cell r="B534" t="str">
            <v>Areia média</v>
          </cell>
          <cell r="C534" t="str">
            <v>m3</v>
          </cell>
          <cell r="D534">
            <v>0.62</v>
          </cell>
          <cell r="E534">
            <v>12</v>
          </cell>
          <cell r="F534">
            <v>7.4399999999999995</v>
          </cell>
        </row>
        <row r="535">
          <cell r="A535" t="str">
            <v>078</v>
          </cell>
          <cell r="B535" t="str">
            <v>Cimento</v>
          </cell>
          <cell r="C535" t="str">
            <v>kg</v>
          </cell>
          <cell r="D535">
            <v>340</v>
          </cell>
          <cell r="E535">
            <v>0.24</v>
          </cell>
          <cell r="F535">
            <v>81.6</v>
          </cell>
        </row>
        <row r="536">
          <cell r="A536" t="str">
            <v>036</v>
          </cell>
          <cell r="B536" t="str">
            <v>Brita 1</v>
          </cell>
          <cell r="C536" t="str">
            <v>m3</v>
          </cell>
          <cell r="D536">
            <v>0.85</v>
          </cell>
          <cell r="E536">
            <v>30</v>
          </cell>
          <cell r="F536">
            <v>25.5</v>
          </cell>
        </row>
        <row r="537">
          <cell r="A537" t="str">
            <v>275</v>
          </cell>
          <cell r="B537" t="str">
            <v>Prego 17x27</v>
          </cell>
          <cell r="C537" t="str">
            <v>kg</v>
          </cell>
          <cell r="D537">
            <v>1.2</v>
          </cell>
          <cell r="E537">
            <v>2.09</v>
          </cell>
          <cell r="F537">
            <v>2.5079999999999996</v>
          </cell>
        </row>
        <row r="538">
          <cell r="A538" t="str">
            <v>222</v>
          </cell>
          <cell r="B538" t="str">
            <v>Madeira para caixaria    reapr. 3x</v>
          </cell>
          <cell r="C538" t="str">
            <v>dz</v>
          </cell>
          <cell r="D538">
            <v>0.5</v>
          </cell>
          <cell r="E538">
            <v>25</v>
          </cell>
          <cell r="F538">
            <v>12.5</v>
          </cell>
        </row>
        <row r="539">
          <cell r="A539" t="str">
            <v>010</v>
          </cell>
          <cell r="B539" t="str">
            <v>Aço CA-60 4,2mm</v>
          </cell>
          <cell r="C539" t="str">
            <v>kg</v>
          </cell>
          <cell r="D539">
            <v>20</v>
          </cell>
          <cell r="E539">
            <v>1.19</v>
          </cell>
          <cell r="F539">
            <v>23.799999999999997</v>
          </cell>
        </row>
        <row r="540">
          <cell r="A540" t="str">
            <v>004</v>
          </cell>
          <cell r="B540" t="str">
            <v>Aço CA-50 1/4</v>
          </cell>
          <cell r="C540" t="str">
            <v>kg</v>
          </cell>
          <cell r="D540">
            <v>10</v>
          </cell>
          <cell r="E540">
            <v>1.3</v>
          </cell>
          <cell r="F540">
            <v>13</v>
          </cell>
        </row>
        <row r="541">
          <cell r="A541" t="str">
            <v>007</v>
          </cell>
          <cell r="B541" t="str">
            <v>Aço CA-50 5/16</v>
          </cell>
          <cell r="C541" t="str">
            <v>kg</v>
          </cell>
          <cell r="D541">
            <v>15</v>
          </cell>
          <cell r="E541">
            <v>1.17</v>
          </cell>
          <cell r="F541">
            <v>17.549999999999997</v>
          </cell>
        </row>
        <row r="542">
          <cell r="A542" t="str">
            <v>006</v>
          </cell>
          <cell r="B542" t="str">
            <v>Aço CA-50 3/8</v>
          </cell>
          <cell r="C542" t="str">
            <v>kg</v>
          </cell>
          <cell r="D542">
            <v>15</v>
          </cell>
          <cell r="E542">
            <v>1.05</v>
          </cell>
          <cell r="F542">
            <v>15.75</v>
          </cell>
        </row>
        <row r="543">
          <cell r="A543" t="str">
            <v>020</v>
          </cell>
          <cell r="B543" t="str">
            <v>Arame recozido 18</v>
          </cell>
          <cell r="C543" t="str">
            <v>kg</v>
          </cell>
          <cell r="D543">
            <v>1.25</v>
          </cell>
          <cell r="E543">
            <v>2.37</v>
          </cell>
          <cell r="F543">
            <v>2.9625000000000004</v>
          </cell>
          <cell r="G543" t="str">
            <v> </v>
          </cell>
          <cell r="H543" t="str">
            <v> </v>
          </cell>
        </row>
        <row r="544">
          <cell r="A544" t="str">
            <v>070</v>
          </cell>
          <cell r="B544" t="str">
            <v>Carpinteiro</v>
          </cell>
          <cell r="C544" t="str">
            <v>h</v>
          </cell>
          <cell r="D544">
            <v>2.5</v>
          </cell>
          <cell r="E544">
            <v>5.38</v>
          </cell>
          <cell r="F544" t="str">
            <v> </v>
          </cell>
          <cell r="G544">
            <v>13.45</v>
          </cell>
        </row>
        <row r="545">
          <cell r="A545" t="str">
            <v>147</v>
          </cell>
          <cell r="B545" t="str">
            <v>Ferreiro</v>
          </cell>
          <cell r="C545" t="str">
            <v>h</v>
          </cell>
          <cell r="D545">
            <v>4.8</v>
          </cell>
          <cell r="E545">
            <v>5.38</v>
          </cell>
          <cell r="F545" t="str">
            <v> </v>
          </cell>
          <cell r="G545">
            <v>25.823999999999998</v>
          </cell>
        </row>
        <row r="546">
          <cell r="A546" t="str">
            <v>254</v>
          </cell>
          <cell r="B546" t="str">
            <v>Pedreiro</v>
          </cell>
          <cell r="C546" t="str">
            <v>h</v>
          </cell>
          <cell r="D546">
            <v>1.5</v>
          </cell>
          <cell r="E546">
            <v>5.38</v>
          </cell>
          <cell r="F546" t="str">
            <v> </v>
          </cell>
          <cell r="G546">
            <v>8.07</v>
          </cell>
        </row>
        <row r="547">
          <cell r="A547" t="str">
            <v>300</v>
          </cell>
          <cell r="B547" t="str">
            <v>Servente</v>
          </cell>
          <cell r="C547" t="str">
            <v>h</v>
          </cell>
          <cell r="D547">
            <v>16</v>
          </cell>
          <cell r="E547">
            <v>3.51</v>
          </cell>
          <cell r="F547" t="str">
            <v> </v>
          </cell>
          <cell r="G547">
            <v>56.16</v>
          </cell>
        </row>
        <row r="548">
          <cell r="B548" t="str">
            <v>Total sem BDI</v>
          </cell>
          <cell r="C548" t="str">
            <v> </v>
          </cell>
          <cell r="D548" t="str">
            <v> </v>
          </cell>
          <cell r="F548">
            <v>203.3497</v>
          </cell>
          <cell r="G548">
            <v>103.50399999999999</v>
          </cell>
          <cell r="H548">
            <v>306.8537</v>
          </cell>
        </row>
        <row r="549">
          <cell r="B549" t="str">
            <v>Total com BDI</v>
          </cell>
          <cell r="F549">
            <v>264.35</v>
          </cell>
          <cell r="G549">
            <v>134.56</v>
          </cell>
          <cell r="H549">
            <v>398.91</v>
          </cell>
        </row>
        <row r="551">
          <cell r="A551" t="str">
            <v>03033</v>
          </cell>
          <cell r="B551" t="str">
            <v>Concreto estrutural   15MPa incluíndo Aço (60kg/m3) </v>
          </cell>
          <cell r="C551" t="str">
            <v>m3</v>
          </cell>
          <cell r="F551">
            <v>244.84</v>
          </cell>
          <cell r="G551">
            <v>94.26</v>
          </cell>
          <cell r="H551">
            <v>339.1</v>
          </cell>
        </row>
        <row r="552">
          <cell r="A552" t="str">
            <v>385</v>
          </cell>
          <cell r="B552" t="str">
            <v>Vibrador 2HP</v>
          </cell>
          <cell r="C552" t="str">
            <v>h</v>
          </cell>
          <cell r="D552">
            <v>0.48</v>
          </cell>
          <cell r="E552">
            <v>0.77</v>
          </cell>
          <cell r="F552">
            <v>0.3696</v>
          </cell>
        </row>
        <row r="553">
          <cell r="A553" t="str">
            <v>028</v>
          </cell>
          <cell r="B553" t="str">
            <v>Betoneira 320 litros</v>
          </cell>
          <cell r="C553" t="str">
            <v>h</v>
          </cell>
          <cell r="D553">
            <v>0.48</v>
          </cell>
          <cell r="E553">
            <v>0.77</v>
          </cell>
          <cell r="F553">
            <v>0.3696</v>
          </cell>
        </row>
        <row r="554">
          <cell r="A554" t="str">
            <v>022</v>
          </cell>
          <cell r="B554" t="str">
            <v>Areia média</v>
          </cell>
          <cell r="C554" t="str">
            <v>m3</v>
          </cell>
          <cell r="D554">
            <v>0.62</v>
          </cell>
          <cell r="E554">
            <v>12</v>
          </cell>
          <cell r="F554">
            <v>7.4399999999999995</v>
          </cell>
        </row>
        <row r="555">
          <cell r="A555" t="str">
            <v>078</v>
          </cell>
          <cell r="B555" t="str">
            <v>Cimento</v>
          </cell>
          <cell r="C555" t="str">
            <v>kg</v>
          </cell>
          <cell r="D555">
            <v>340</v>
          </cell>
          <cell r="E555">
            <v>0.24</v>
          </cell>
          <cell r="F555">
            <v>81.6</v>
          </cell>
        </row>
        <row r="556">
          <cell r="A556" t="str">
            <v>036</v>
          </cell>
          <cell r="B556" t="str">
            <v>Brita 1</v>
          </cell>
          <cell r="C556" t="str">
            <v>m3</v>
          </cell>
          <cell r="D556">
            <v>0.85</v>
          </cell>
          <cell r="E556">
            <v>30</v>
          </cell>
          <cell r="F556">
            <v>25.5</v>
          </cell>
        </row>
        <row r="557">
          <cell r="A557" t="str">
            <v>010</v>
          </cell>
          <cell r="B557" t="str">
            <v>Aço CA-60 4,2mm</v>
          </cell>
          <cell r="C557" t="str">
            <v>kg</v>
          </cell>
          <cell r="D557">
            <v>20</v>
          </cell>
          <cell r="E557">
            <v>1.19</v>
          </cell>
          <cell r="F557">
            <v>23.799999999999997</v>
          </cell>
        </row>
        <row r="558">
          <cell r="A558" t="str">
            <v>004</v>
          </cell>
          <cell r="B558" t="str">
            <v>Aço CA-50 1/4</v>
          </cell>
          <cell r="C558" t="str">
            <v>kg</v>
          </cell>
          <cell r="D558">
            <v>10</v>
          </cell>
          <cell r="E558">
            <v>1.3</v>
          </cell>
          <cell r="F558">
            <v>13</v>
          </cell>
        </row>
        <row r="559">
          <cell r="A559" t="str">
            <v>007</v>
          </cell>
          <cell r="B559" t="str">
            <v>Aço CA-50 5/16</v>
          </cell>
          <cell r="C559" t="str">
            <v>kg</v>
          </cell>
          <cell r="D559">
            <v>15</v>
          </cell>
          <cell r="E559">
            <v>1.17</v>
          </cell>
          <cell r="F559">
            <v>17.549999999999997</v>
          </cell>
        </row>
        <row r="560">
          <cell r="A560" t="str">
            <v>006</v>
          </cell>
          <cell r="B560" t="str">
            <v>Aço CA-50 3/8</v>
          </cell>
          <cell r="C560" t="str">
            <v>kg</v>
          </cell>
          <cell r="D560">
            <v>15</v>
          </cell>
          <cell r="E560">
            <v>1.05</v>
          </cell>
          <cell r="F560">
            <v>15.75</v>
          </cell>
        </row>
        <row r="561">
          <cell r="A561" t="str">
            <v>020</v>
          </cell>
          <cell r="B561" t="str">
            <v>Arame recozido 18</v>
          </cell>
          <cell r="C561" t="str">
            <v>kg</v>
          </cell>
          <cell r="D561">
            <v>1.25</v>
          </cell>
          <cell r="E561">
            <v>2.37</v>
          </cell>
          <cell r="F561">
            <v>2.9625000000000004</v>
          </cell>
          <cell r="G561" t="str">
            <v> </v>
          </cell>
          <cell r="H561" t="str">
            <v> </v>
          </cell>
        </row>
        <row r="562">
          <cell r="A562" t="str">
            <v>147</v>
          </cell>
          <cell r="B562" t="str">
            <v>Ferreiro</v>
          </cell>
          <cell r="C562" t="str">
            <v>h</v>
          </cell>
          <cell r="D562">
            <v>4.8</v>
          </cell>
          <cell r="E562">
            <v>5.38</v>
          </cell>
          <cell r="F562" t="str">
            <v> </v>
          </cell>
          <cell r="G562">
            <v>25.823999999999998</v>
          </cell>
        </row>
        <row r="563">
          <cell r="A563" t="str">
            <v>254</v>
          </cell>
          <cell r="B563" t="str">
            <v>Pedreiro</v>
          </cell>
          <cell r="C563" t="str">
            <v>h</v>
          </cell>
          <cell r="D563">
            <v>1.5</v>
          </cell>
          <cell r="E563">
            <v>5.38</v>
          </cell>
          <cell r="F563" t="str">
            <v> </v>
          </cell>
          <cell r="G563">
            <v>8.07</v>
          </cell>
        </row>
        <row r="564">
          <cell r="A564" t="str">
            <v>300</v>
          </cell>
          <cell r="B564" t="str">
            <v>Servente</v>
          </cell>
          <cell r="C564" t="str">
            <v>h</v>
          </cell>
          <cell r="D564">
            <v>11</v>
          </cell>
          <cell r="E564">
            <v>3.51</v>
          </cell>
          <cell r="F564" t="str">
            <v> </v>
          </cell>
          <cell r="G564">
            <v>38.61</v>
          </cell>
        </row>
        <row r="565">
          <cell r="B565" t="str">
            <v>Total sem BDI</v>
          </cell>
          <cell r="C565" t="str">
            <v> </v>
          </cell>
          <cell r="D565" t="str">
            <v> </v>
          </cell>
          <cell r="F565">
            <v>188.34169999999997</v>
          </cell>
          <cell r="G565">
            <v>72.50399999999999</v>
          </cell>
          <cell r="H565">
            <v>260.84569999999997</v>
          </cell>
        </row>
        <row r="566">
          <cell r="B566" t="str">
            <v>Total com BDI</v>
          </cell>
          <cell r="F566">
            <v>244.84</v>
          </cell>
          <cell r="G566">
            <v>94.26</v>
          </cell>
          <cell r="H566">
            <v>339.1</v>
          </cell>
        </row>
        <row r="568">
          <cell r="A568" t="str">
            <v>03007</v>
          </cell>
          <cell r="B568" t="str">
            <v>Concreto estrutural   15MPa incluíndo Aço (100kg/m3) e Forma (12m2/m3)   </v>
          </cell>
          <cell r="C568" t="str">
            <v>m3</v>
          </cell>
          <cell r="F568">
            <v>348.33</v>
          </cell>
          <cell r="G568">
            <v>195.1</v>
          </cell>
          <cell r="H568">
            <v>543.43</v>
          </cell>
        </row>
        <row r="569">
          <cell r="A569" t="str">
            <v>385</v>
          </cell>
          <cell r="B569" t="str">
            <v>Vibrador 2HP</v>
          </cell>
          <cell r="C569" t="str">
            <v>h</v>
          </cell>
          <cell r="D569">
            <v>0.48</v>
          </cell>
          <cell r="E569">
            <v>0.77</v>
          </cell>
          <cell r="F569">
            <v>0.3696</v>
          </cell>
        </row>
        <row r="570">
          <cell r="A570" t="str">
            <v>028</v>
          </cell>
          <cell r="B570" t="str">
            <v>Betoneira 320 litros</v>
          </cell>
          <cell r="C570" t="str">
            <v>h</v>
          </cell>
          <cell r="D570">
            <v>0.48</v>
          </cell>
          <cell r="E570">
            <v>0.77</v>
          </cell>
          <cell r="F570">
            <v>0.3696</v>
          </cell>
        </row>
        <row r="571">
          <cell r="A571" t="str">
            <v>022</v>
          </cell>
          <cell r="B571" t="str">
            <v>Areia média</v>
          </cell>
          <cell r="C571" t="str">
            <v>m3</v>
          </cell>
          <cell r="D571">
            <v>0.62</v>
          </cell>
          <cell r="E571">
            <v>12</v>
          </cell>
          <cell r="F571">
            <v>7.4399999999999995</v>
          </cell>
        </row>
        <row r="572">
          <cell r="A572" t="str">
            <v>078</v>
          </cell>
          <cell r="B572" t="str">
            <v>Cimento</v>
          </cell>
          <cell r="C572" t="str">
            <v>kg</v>
          </cell>
          <cell r="D572">
            <v>340</v>
          </cell>
          <cell r="E572">
            <v>0.24</v>
          </cell>
          <cell r="F572">
            <v>81.6</v>
          </cell>
        </row>
        <row r="573">
          <cell r="A573" t="str">
            <v>036</v>
          </cell>
          <cell r="B573" t="str">
            <v>Brita 1</v>
          </cell>
          <cell r="C573" t="str">
            <v>m3</v>
          </cell>
          <cell r="D573">
            <v>0.85</v>
          </cell>
          <cell r="E573">
            <v>30</v>
          </cell>
          <cell r="F573">
            <v>25.5</v>
          </cell>
        </row>
        <row r="574">
          <cell r="A574" t="str">
            <v>275</v>
          </cell>
          <cell r="B574" t="str">
            <v>Prego 17x27</v>
          </cell>
          <cell r="C574" t="str">
            <v>kg</v>
          </cell>
          <cell r="D574">
            <v>1.2</v>
          </cell>
          <cell r="E574">
            <v>2.09</v>
          </cell>
          <cell r="F574">
            <v>2.5079999999999996</v>
          </cell>
        </row>
        <row r="575">
          <cell r="A575" t="str">
            <v>222</v>
          </cell>
          <cell r="B575" t="str">
            <v>Madeira para caixaria    reapr. 3x</v>
          </cell>
          <cell r="C575" t="str">
            <v>dz</v>
          </cell>
          <cell r="D575">
            <v>1.2</v>
          </cell>
          <cell r="E575">
            <v>25</v>
          </cell>
          <cell r="F575">
            <v>30</v>
          </cell>
        </row>
        <row r="576">
          <cell r="A576" t="str">
            <v>010</v>
          </cell>
          <cell r="B576" t="str">
            <v>Aço CA-60 4,2mm</v>
          </cell>
          <cell r="C576" t="str">
            <v>kg</v>
          </cell>
          <cell r="D576">
            <v>30</v>
          </cell>
          <cell r="E576">
            <v>1.19</v>
          </cell>
          <cell r="F576">
            <v>35.699999999999996</v>
          </cell>
        </row>
        <row r="577">
          <cell r="A577" t="str">
            <v>004</v>
          </cell>
          <cell r="B577" t="str">
            <v>Aço CA-50 1/4</v>
          </cell>
          <cell r="C577" t="str">
            <v>kg</v>
          </cell>
          <cell r="D577">
            <v>20</v>
          </cell>
          <cell r="E577">
            <v>1.3</v>
          </cell>
          <cell r="F577">
            <v>26</v>
          </cell>
        </row>
        <row r="578">
          <cell r="A578" t="str">
            <v>007</v>
          </cell>
          <cell r="B578" t="str">
            <v>Aço CA-50 5/16</v>
          </cell>
          <cell r="C578" t="str">
            <v>kg</v>
          </cell>
          <cell r="D578">
            <v>25</v>
          </cell>
          <cell r="E578">
            <v>1.17</v>
          </cell>
          <cell r="F578">
            <v>29.25</v>
          </cell>
        </row>
        <row r="579">
          <cell r="A579" t="str">
            <v>006</v>
          </cell>
          <cell r="B579" t="str">
            <v>Aço CA-50 3/8</v>
          </cell>
          <cell r="C579" t="str">
            <v>kg</v>
          </cell>
          <cell r="D579">
            <v>25</v>
          </cell>
          <cell r="E579">
            <v>1.05</v>
          </cell>
          <cell r="F579">
            <v>26.25</v>
          </cell>
        </row>
        <row r="580">
          <cell r="A580" t="str">
            <v>020</v>
          </cell>
          <cell r="B580" t="str">
            <v>Arame recozido 18</v>
          </cell>
          <cell r="C580" t="str">
            <v>kg</v>
          </cell>
          <cell r="D580">
            <v>1.25</v>
          </cell>
          <cell r="E580">
            <v>2.37</v>
          </cell>
          <cell r="F580">
            <v>2.9625000000000004</v>
          </cell>
          <cell r="G580" t="str">
            <v> </v>
          </cell>
          <cell r="H580" t="str">
            <v> </v>
          </cell>
        </row>
        <row r="581">
          <cell r="A581" t="str">
            <v>070</v>
          </cell>
          <cell r="B581" t="str">
            <v>Carpinteiro</v>
          </cell>
          <cell r="C581" t="str">
            <v>h</v>
          </cell>
          <cell r="D581">
            <v>6</v>
          </cell>
          <cell r="E581">
            <v>5.38</v>
          </cell>
          <cell r="F581" t="str">
            <v> </v>
          </cell>
          <cell r="G581">
            <v>32.28</v>
          </cell>
        </row>
        <row r="582">
          <cell r="A582" t="str">
            <v>147</v>
          </cell>
          <cell r="B582" t="str">
            <v>Ferreiro</v>
          </cell>
          <cell r="C582" t="str">
            <v>h</v>
          </cell>
          <cell r="D582">
            <v>8</v>
          </cell>
          <cell r="E582">
            <v>5.38</v>
          </cell>
          <cell r="F582" t="str">
            <v> </v>
          </cell>
          <cell r="G582">
            <v>43.04</v>
          </cell>
        </row>
        <row r="583">
          <cell r="A583" t="str">
            <v>254</v>
          </cell>
          <cell r="B583" t="str">
            <v>Pedreiro</v>
          </cell>
          <cell r="C583" t="str">
            <v>h</v>
          </cell>
          <cell r="D583">
            <v>1.5</v>
          </cell>
          <cell r="E583">
            <v>5.38</v>
          </cell>
          <cell r="F583" t="str">
            <v> </v>
          </cell>
          <cell r="G583">
            <v>8.07</v>
          </cell>
        </row>
        <row r="584">
          <cell r="A584" t="str">
            <v>300</v>
          </cell>
          <cell r="B584" t="str">
            <v>Servente</v>
          </cell>
          <cell r="C584" t="str">
            <v>h</v>
          </cell>
          <cell r="D584">
            <v>19</v>
          </cell>
          <cell r="E584">
            <v>3.51</v>
          </cell>
          <cell r="F584" t="str">
            <v> </v>
          </cell>
          <cell r="G584">
            <v>66.69</v>
          </cell>
        </row>
        <row r="585">
          <cell r="B585" t="str">
            <v>Total sem BDI</v>
          </cell>
          <cell r="C585" t="str">
            <v> </v>
          </cell>
          <cell r="D585" t="str">
            <v> </v>
          </cell>
          <cell r="F585">
            <v>267.94969999999995</v>
          </cell>
          <cell r="G585">
            <v>150.07999999999998</v>
          </cell>
          <cell r="H585">
            <v>418.02969999999993</v>
          </cell>
        </row>
        <row r="586">
          <cell r="B586" t="str">
            <v>Total com BDI</v>
          </cell>
          <cell r="F586">
            <v>348.33</v>
          </cell>
          <cell r="G586">
            <v>195.1</v>
          </cell>
          <cell r="H586">
            <v>543.43</v>
          </cell>
        </row>
        <row r="588">
          <cell r="A588" t="str">
            <v>03022</v>
          </cell>
          <cell r="B588" t="str">
            <v>Concreto estrutural usinado  15MPa incluíndo Aço (100kg/m3) e Forma (12m2/m3)   </v>
          </cell>
          <cell r="C588" t="str">
            <v>m3</v>
          </cell>
          <cell r="F588">
            <v>373.13</v>
          </cell>
          <cell r="G588">
            <v>172.29</v>
          </cell>
          <cell r="H588">
            <v>545.42</v>
          </cell>
        </row>
        <row r="589">
          <cell r="A589" t="str">
            <v>385</v>
          </cell>
          <cell r="B589" t="str">
            <v>Vibrador 2HP</v>
          </cell>
          <cell r="C589" t="str">
            <v>h</v>
          </cell>
          <cell r="D589">
            <v>0.48</v>
          </cell>
          <cell r="E589">
            <v>0.77</v>
          </cell>
          <cell r="F589">
            <v>0.3696</v>
          </cell>
        </row>
        <row r="590">
          <cell r="A590" t="str">
            <v>083</v>
          </cell>
          <cell r="B590" t="str">
            <v>Concreto usinado fck 15MPa c/ lançamento</v>
          </cell>
          <cell r="C590" t="str">
            <v>m3</v>
          </cell>
          <cell r="D590">
            <v>1.05</v>
          </cell>
          <cell r="E590">
            <v>127.6</v>
          </cell>
          <cell r="F590">
            <v>133.98</v>
          </cell>
        </row>
        <row r="591">
          <cell r="A591" t="str">
            <v>275</v>
          </cell>
          <cell r="B591" t="str">
            <v>Prego 17x27</v>
          </cell>
          <cell r="C591" t="str">
            <v>kg</v>
          </cell>
          <cell r="D591">
            <v>1.2</v>
          </cell>
          <cell r="E591">
            <v>2.09</v>
          </cell>
          <cell r="F591">
            <v>2.5079999999999996</v>
          </cell>
        </row>
        <row r="592">
          <cell r="A592" t="str">
            <v>222</v>
          </cell>
          <cell r="B592" t="str">
            <v>Madeira para caixaria   reaprov. 3x</v>
          </cell>
          <cell r="C592" t="str">
            <v>dz</v>
          </cell>
          <cell r="D592">
            <v>1.2</v>
          </cell>
          <cell r="E592">
            <v>25</v>
          </cell>
          <cell r="F592">
            <v>30</v>
          </cell>
        </row>
        <row r="593">
          <cell r="A593" t="str">
            <v>010</v>
          </cell>
          <cell r="B593" t="str">
            <v>Aço CA-60 4,2mm</v>
          </cell>
          <cell r="C593" t="str">
            <v>kg</v>
          </cell>
          <cell r="D593">
            <v>30</v>
          </cell>
          <cell r="E593">
            <v>1.19</v>
          </cell>
          <cell r="F593">
            <v>35.699999999999996</v>
          </cell>
        </row>
        <row r="594">
          <cell r="A594" t="str">
            <v>004</v>
          </cell>
          <cell r="B594" t="str">
            <v>Aço CA-50 1/4</v>
          </cell>
          <cell r="C594" t="str">
            <v>kg</v>
          </cell>
          <cell r="D594">
            <v>20</v>
          </cell>
          <cell r="E594">
            <v>1.3</v>
          </cell>
          <cell r="F594">
            <v>26</v>
          </cell>
        </row>
        <row r="595">
          <cell r="A595" t="str">
            <v>007</v>
          </cell>
          <cell r="B595" t="str">
            <v>Aço CA-50 5/16</v>
          </cell>
          <cell r="C595" t="str">
            <v>kg</v>
          </cell>
          <cell r="D595">
            <v>25</v>
          </cell>
          <cell r="E595">
            <v>1.17</v>
          </cell>
          <cell r="F595">
            <v>29.25</v>
          </cell>
        </row>
        <row r="596">
          <cell r="A596" t="str">
            <v>006</v>
          </cell>
          <cell r="B596" t="str">
            <v>Aço CA-50 3/8</v>
          </cell>
          <cell r="C596" t="str">
            <v>kg</v>
          </cell>
          <cell r="D596">
            <v>25</v>
          </cell>
          <cell r="E596">
            <v>1.05</v>
          </cell>
          <cell r="F596">
            <v>26.25</v>
          </cell>
        </row>
        <row r="597">
          <cell r="A597" t="str">
            <v>020</v>
          </cell>
          <cell r="B597" t="str">
            <v>Arame recozido 18</v>
          </cell>
          <cell r="C597" t="str">
            <v>kg</v>
          </cell>
          <cell r="D597">
            <v>1.25</v>
          </cell>
          <cell r="E597">
            <v>2.37</v>
          </cell>
          <cell r="F597">
            <v>2.9625000000000004</v>
          </cell>
          <cell r="G597" t="str">
            <v> </v>
          </cell>
          <cell r="H597" t="str">
            <v> </v>
          </cell>
        </row>
        <row r="598">
          <cell r="A598" t="str">
            <v>070</v>
          </cell>
          <cell r="B598" t="str">
            <v>Carpinteiro</v>
          </cell>
          <cell r="C598" t="str">
            <v>h</v>
          </cell>
          <cell r="D598">
            <v>6</v>
          </cell>
          <cell r="E598">
            <v>5.38</v>
          </cell>
          <cell r="F598" t="str">
            <v> </v>
          </cell>
          <cell r="G598">
            <v>32.28</v>
          </cell>
        </row>
        <row r="599">
          <cell r="A599" t="str">
            <v>147</v>
          </cell>
          <cell r="B599" t="str">
            <v>Ferreiro</v>
          </cell>
          <cell r="C599" t="str">
            <v>h</v>
          </cell>
          <cell r="D599">
            <v>8</v>
          </cell>
          <cell r="E599">
            <v>5.38</v>
          </cell>
          <cell r="F599" t="str">
            <v> </v>
          </cell>
          <cell r="G599">
            <v>43.04</v>
          </cell>
        </row>
        <row r="600">
          <cell r="A600" t="str">
            <v>254</v>
          </cell>
          <cell r="B600" t="str">
            <v>Pedreiro</v>
          </cell>
          <cell r="C600" t="str">
            <v>h</v>
          </cell>
          <cell r="D600">
            <v>1.5</v>
          </cell>
          <cell r="E600">
            <v>5.38</v>
          </cell>
          <cell r="F600" t="str">
            <v> </v>
          </cell>
          <cell r="G600">
            <v>8.07</v>
          </cell>
        </row>
        <row r="601">
          <cell r="A601" t="str">
            <v>300</v>
          </cell>
          <cell r="B601" t="str">
            <v>Servente</v>
          </cell>
          <cell r="C601" t="str">
            <v>h</v>
          </cell>
          <cell r="D601">
            <v>14</v>
          </cell>
          <cell r="E601">
            <v>3.51</v>
          </cell>
          <cell r="F601" t="str">
            <v> </v>
          </cell>
          <cell r="G601">
            <v>49.14</v>
          </cell>
        </row>
        <row r="602">
          <cell r="B602" t="str">
            <v>Total sem BDI</v>
          </cell>
          <cell r="C602" t="str">
            <v> </v>
          </cell>
          <cell r="D602" t="str">
            <v> </v>
          </cell>
          <cell r="F602">
            <v>287.02009999999996</v>
          </cell>
          <cell r="G602">
            <v>132.52999999999997</v>
          </cell>
          <cell r="H602">
            <v>419.55009999999993</v>
          </cell>
        </row>
        <row r="603">
          <cell r="B603" t="str">
            <v>Total com BDI</v>
          </cell>
          <cell r="F603">
            <v>373.13</v>
          </cell>
          <cell r="G603">
            <v>172.29</v>
          </cell>
          <cell r="H603">
            <v>545.42</v>
          </cell>
        </row>
        <row r="606">
          <cell r="A606" t="str">
            <v>03021</v>
          </cell>
          <cell r="B606" t="str">
            <v>Concreto estrutural usinado  21MPa incluíndo Aço (100kg/m3) e Forma (12m2/m3)   </v>
          </cell>
          <cell r="C606" t="str">
            <v>m3</v>
          </cell>
          <cell r="F606">
            <v>404.08</v>
          </cell>
          <cell r="G606">
            <v>172.29</v>
          </cell>
          <cell r="H606">
            <v>576.37</v>
          </cell>
        </row>
        <row r="607">
          <cell r="A607" t="str">
            <v>385</v>
          </cell>
          <cell r="B607" t="str">
            <v>Vibrador 2HP</v>
          </cell>
          <cell r="C607" t="str">
            <v>h</v>
          </cell>
          <cell r="D607">
            <v>0.48</v>
          </cell>
          <cell r="E607">
            <v>0.77</v>
          </cell>
          <cell r="F607">
            <v>0.3696</v>
          </cell>
        </row>
        <row r="608">
          <cell r="A608" t="str">
            <v>675</v>
          </cell>
          <cell r="B608" t="str">
            <v>Concreto usinado fck 21MPa c/ lançamento</v>
          </cell>
          <cell r="C608" t="str">
            <v>m3</v>
          </cell>
          <cell r="D608">
            <v>1.05</v>
          </cell>
          <cell r="E608">
            <v>150.28</v>
          </cell>
          <cell r="F608">
            <v>157.794</v>
          </cell>
        </row>
        <row r="609">
          <cell r="A609" t="str">
            <v>275</v>
          </cell>
          <cell r="B609" t="str">
            <v>Prego 17x27</v>
          </cell>
          <cell r="C609" t="str">
            <v>kg</v>
          </cell>
          <cell r="D609">
            <v>1.2</v>
          </cell>
          <cell r="E609">
            <v>2.09</v>
          </cell>
          <cell r="F609">
            <v>2.5079999999999996</v>
          </cell>
        </row>
        <row r="610">
          <cell r="A610" t="str">
            <v>222</v>
          </cell>
          <cell r="B610" t="str">
            <v>Madeira para caixaria   reaprov. 3x</v>
          </cell>
          <cell r="C610" t="str">
            <v>dz</v>
          </cell>
          <cell r="D610">
            <v>1.2</v>
          </cell>
          <cell r="E610">
            <v>25</v>
          </cell>
          <cell r="F610">
            <v>30</v>
          </cell>
        </row>
        <row r="611">
          <cell r="A611" t="str">
            <v>010</v>
          </cell>
          <cell r="B611" t="str">
            <v>Aço CA-60 4,2mm</v>
          </cell>
          <cell r="C611" t="str">
            <v>kg</v>
          </cell>
          <cell r="D611">
            <v>30</v>
          </cell>
          <cell r="E611">
            <v>1.19</v>
          </cell>
          <cell r="F611">
            <v>35.699999999999996</v>
          </cell>
        </row>
        <row r="612">
          <cell r="A612" t="str">
            <v>004</v>
          </cell>
          <cell r="B612" t="str">
            <v>Aço CA-50 1/4</v>
          </cell>
          <cell r="C612" t="str">
            <v>kg</v>
          </cell>
          <cell r="D612">
            <v>20</v>
          </cell>
          <cell r="E612">
            <v>1.3</v>
          </cell>
          <cell r="F612">
            <v>26</v>
          </cell>
        </row>
        <row r="613">
          <cell r="A613" t="str">
            <v>007</v>
          </cell>
          <cell r="B613" t="str">
            <v>Aço CA-50 5/16</v>
          </cell>
          <cell r="C613" t="str">
            <v>kg</v>
          </cell>
          <cell r="D613">
            <v>25</v>
          </cell>
          <cell r="E613">
            <v>1.17</v>
          </cell>
          <cell r="F613">
            <v>29.25</v>
          </cell>
        </row>
        <row r="614">
          <cell r="A614" t="str">
            <v>006</v>
          </cell>
          <cell r="B614" t="str">
            <v>Aço CA-50 3/8</v>
          </cell>
          <cell r="C614" t="str">
            <v>kg</v>
          </cell>
          <cell r="D614">
            <v>25</v>
          </cell>
          <cell r="E614">
            <v>1.05</v>
          </cell>
          <cell r="F614">
            <v>26.25</v>
          </cell>
        </row>
        <row r="615">
          <cell r="A615" t="str">
            <v>020</v>
          </cell>
          <cell r="B615" t="str">
            <v>Arame recozido 18</v>
          </cell>
          <cell r="C615" t="str">
            <v>kg</v>
          </cell>
          <cell r="D615">
            <v>1.25</v>
          </cell>
          <cell r="E615">
            <v>2.37</v>
          </cell>
          <cell r="F615">
            <v>2.9625000000000004</v>
          </cell>
          <cell r="G615" t="str">
            <v> </v>
          </cell>
          <cell r="H615" t="str">
            <v> </v>
          </cell>
        </row>
        <row r="616">
          <cell r="A616" t="str">
            <v>070</v>
          </cell>
          <cell r="B616" t="str">
            <v>Carpinteiro</v>
          </cell>
          <cell r="C616" t="str">
            <v>h</v>
          </cell>
          <cell r="D616">
            <v>6</v>
          </cell>
          <cell r="E616">
            <v>5.38</v>
          </cell>
          <cell r="F616" t="str">
            <v> </v>
          </cell>
          <cell r="G616">
            <v>32.28</v>
          </cell>
        </row>
        <row r="617">
          <cell r="A617" t="str">
            <v>147</v>
          </cell>
          <cell r="B617" t="str">
            <v>Ferreiro</v>
          </cell>
          <cell r="C617" t="str">
            <v>h</v>
          </cell>
          <cell r="D617">
            <v>8</v>
          </cell>
          <cell r="E617">
            <v>5.38</v>
          </cell>
          <cell r="F617" t="str">
            <v> </v>
          </cell>
          <cell r="G617">
            <v>43.04</v>
          </cell>
        </row>
        <row r="618">
          <cell r="A618" t="str">
            <v>254</v>
          </cell>
          <cell r="B618" t="str">
            <v>Pedreiro</v>
          </cell>
          <cell r="C618" t="str">
            <v>h</v>
          </cell>
          <cell r="D618">
            <v>1.5</v>
          </cell>
          <cell r="E618">
            <v>5.38</v>
          </cell>
          <cell r="F618" t="str">
            <v> </v>
          </cell>
          <cell r="G618">
            <v>8.07</v>
          </cell>
        </row>
        <row r="619">
          <cell r="A619" t="str">
            <v>300</v>
          </cell>
          <cell r="B619" t="str">
            <v>Servente</v>
          </cell>
          <cell r="C619" t="str">
            <v>h</v>
          </cell>
          <cell r="D619">
            <v>14</v>
          </cell>
          <cell r="E619">
            <v>3.51</v>
          </cell>
          <cell r="F619" t="str">
            <v> </v>
          </cell>
          <cell r="G619">
            <v>49.14</v>
          </cell>
        </row>
        <row r="620">
          <cell r="B620" t="str">
            <v>Total sem BDI</v>
          </cell>
          <cell r="C620" t="str">
            <v> </v>
          </cell>
          <cell r="D620" t="str">
            <v> </v>
          </cell>
          <cell r="F620">
            <v>310.8341</v>
          </cell>
          <cell r="G620">
            <v>132.52999999999997</v>
          </cell>
          <cell r="H620">
            <v>443.36409999999995</v>
          </cell>
        </row>
        <row r="621">
          <cell r="B621" t="str">
            <v>Total com BDI</v>
          </cell>
          <cell r="F621">
            <v>404.08</v>
          </cell>
          <cell r="G621">
            <v>172.29</v>
          </cell>
          <cell r="H621">
            <v>576.37</v>
          </cell>
        </row>
        <row r="623">
          <cell r="A623" t="str">
            <v>03009</v>
          </cell>
          <cell r="B623" t="str">
            <v>Laje pré-fabricada forro</v>
          </cell>
          <cell r="C623" t="str">
            <v>m2</v>
          </cell>
          <cell r="F623">
            <v>16.7</v>
          </cell>
          <cell r="G623">
            <v>9.02</v>
          </cell>
          <cell r="H623">
            <v>25.72</v>
          </cell>
        </row>
        <row r="624">
          <cell r="A624" t="str">
            <v>028</v>
          </cell>
          <cell r="B624" t="str">
            <v>Betoneira 320 litros</v>
          </cell>
          <cell r="C624" t="str">
            <v>h</v>
          </cell>
          <cell r="D624">
            <v>0.024</v>
          </cell>
          <cell r="E624">
            <v>0.77</v>
          </cell>
          <cell r="F624">
            <v>0.01848</v>
          </cell>
        </row>
        <row r="625">
          <cell r="A625" t="str">
            <v>385</v>
          </cell>
          <cell r="B625" t="str">
            <v>Vibrador 2HP</v>
          </cell>
          <cell r="C625" t="str">
            <v>h</v>
          </cell>
          <cell r="D625">
            <v>0.024</v>
          </cell>
          <cell r="E625">
            <v>0.77</v>
          </cell>
          <cell r="F625">
            <v>0.01848</v>
          </cell>
        </row>
        <row r="626">
          <cell r="A626" t="str">
            <v>012</v>
          </cell>
          <cell r="B626" t="str">
            <v>Aço CA-60 5,0mm</v>
          </cell>
          <cell r="C626" t="str">
            <v>kg</v>
          </cell>
          <cell r="D626">
            <v>0.91</v>
          </cell>
          <cell r="E626">
            <v>1.2</v>
          </cell>
          <cell r="F626">
            <v>1.092</v>
          </cell>
        </row>
        <row r="627">
          <cell r="A627" t="str">
            <v>022</v>
          </cell>
          <cell r="B627" t="str">
            <v>Areia média</v>
          </cell>
          <cell r="C627" t="str">
            <v>m3</v>
          </cell>
          <cell r="D627">
            <v>0.02</v>
          </cell>
          <cell r="E627">
            <v>12</v>
          </cell>
          <cell r="F627">
            <v>0.24</v>
          </cell>
        </row>
        <row r="628">
          <cell r="A628" t="str">
            <v>078</v>
          </cell>
          <cell r="B628" t="str">
            <v>Cimento</v>
          </cell>
          <cell r="C628" t="str">
            <v>kg</v>
          </cell>
          <cell r="D628">
            <v>12</v>
          </cell>
          <cell r="E628">
            <v>0.24</v>
          </cell>
          <cell r="F628">
            <v>2.88</v>
          </cell>
        </row>
        <row r="629">
          <cell r="A629" t="str">
            <v>036</v>
          </cell>
          <cell r="B629" t="str">
            <v>Brita 1</v>
          </cell>
          <cell r="C629" t="str">
            <v>m3</v>
          </cell>
          <cell r="D629">
            <v>0.025</v>
          </cell>
          <cell r="E629">
            <v>30</v>
          </cell>
          <cell r="F629">
            <v>0.75</v>
          </cell>
        </row>
        <row r="630">
          <cell r="A630" t="str">
            <v>135</v>
          </cell>
          <cell r="B630" t="str">
            <v>Escora de eucalipto</v>
          </cell>
          <cell r="C630" t="str">
            <v>ml</v>
          </cell>
          <cell r="D630">
            <v>1.3</v>
          </cell>
          <cell r="E630">
            <v>0.44</v>
          </cell>
          <cell r="F630">
            <v>0.5720000000000001</v>
          </cell>
        </row>
        <row r="631">
          <cell r="A631" t="str">
            <v>275</v>
          </cell>
          <cell r="B631" t="str">
            <v>Prego 17x27</v>
          </cell>
          <cell r="C631" t="str">
            <v>kg</v>
          </cell>
          <cell r="D631">
            <v>0.03</v>
          </cell>
          <cell r="E631">
            <v>2.09</v>
          </cell>
          <cell r="F631">
            <v>0.06269999999999999</v>
          </cell>
        </row>
        <row r="632">
          <cell r="A632" t="str">
            <v>222</v>
          </cell>
          <cell r="B632" t="str">
            <v>Madeira para caixaria</v>
          </cell>
          <cell r="C632" t="str">
            <v>dz</v>
          </cell>
          <cell r="D632">
            <v>0.04</v>
          </cell>
          <cell r="E632">
            <v>25</v>
          </cell>
          <cell r="F632">
            <v>1</v>
          </cell>
        </row>
        <row r="633">
          <cell r="A633" t="str">
            <v>198</v>
          </cell>
          <cell r="B633" t="str">
            <v>Laje pré-fabricada forro</v>
          </cell>
          <cell r="C633" t="str">
            <v>m2</v>
          </cell>
          <cell r="D633">
            <v>1</v>
          </cell>
          <cell r="E633">
            <v>6.21</v>
          </cell>
          <cell r="F633">
            <v>6.21</v>
          </cell>
          <cell r="G633" t="str">
            <v> </v>
          </cell>
          <cell r="H633" t="str">
            <v> </v>
          </cell>
        </row>
        <row r="634">
          <cell r="A634" t="str">
            <v>147</v>
          </cell>
          <cell r="B634" t="str">
            <v>Ferreiro</v>
          </cell>
          <cell r="C634" t="str">
            <v>h</v>
          </cell>
          <cell r="D634">
            <v>0.4</v>
          </cell>
          <cell r="E634">
            <v>5.38</v>
          </cell>
          <cell r="G634">
            <v>2.152</v>
          </cell>
        </row>
        <row r="635">
          <cell r="A635" t="str">
            <v>254</v>
          </cell>
          <cell r="B635" t="str">
            <v>Pedreiro</v>
          </cell>
          <cell r="C635" t="str">
            <v>h</v>
          </cell>
          <cell r="D635">
            <v>0.4</v>
          </cell>
          <cell r="E635">
            <v>5.38</v>
          </cell>
          <cell r="F635" t="str">
            <v> </v>
          </cell>
          <cell r="G635">
            <v>2.152</v>
          </cell>
        </row>
        <row r="636">
          <cell r="A636" t="str">
            <v>300</v>
          </cell>
          <cell r="B636" t="str">
            <v>Servente</v>
          </cell>
          <cell r="C636" t="str">
            <v>h</v>
          </cell>
          <cell r="D636">
            <v>0.75</v>
          </cell>
          <cell r="E636">
            <v>3.51</v>
          </cell>
          <cell r="F636" t="str">
            <v> </v>
          </cell>
          <cell r="G636">
            <v>2.6325</v>
          </cell>
        </row>
        <row r="637">
          <cell r="B637" t="str">
            <v>Total sem BDI</v>
          </cell>
          <cell r="C637" t="str">
            <v> </v>
          </cell>
          <cell r="F637">
            <v>12.84366</v>
          </cell>
          <cell r="G637">
            <v>6.9365000000000006</v>
          </cell>
          <cell r="H637">
            <v>19.780160000000002</v>
          </cell>
        </row>
        <row r="638">
          <cell r="B638" t="str">
            <v>Total com BDI</v>
          </cell>
          <cell r="F638">
            <v>16.7</v>
          </cell>
          <cell r="G638">
            <v>9.02</v>
          </cell>
          <cell r="H638">
            <v>25.72</v>
          </cell>
        </row>
        <row r="640">
          <cell r="A640" t="str">
            <v>03018</v>
          </cell>
          <cell r="B640" t="str">
            <v>Laje pré-fabricada forro inclinada</v>
          </cell>
          <cell r="C640" t="str">
            <v>m2</v>
          </cell>
          <cell r="F640">
            <v>16.7</v>
          </cell>
          <cell r="G640">
            <v>11.8</v>
          </cell>
          <cell r="H640">
            <v>28.5</v>
          </cell>
        </row>
        <row r="641">
          <cell r="A641" t="str">
            <v>028</v>
          </cell>
          <cell r="B641" t="str">
            <v>Betoneira 320 litros</v>
          </cell>
          <cell r="C641" t="str">
            <v>h</v>
          </cell>
          <cell r="D641">
            <v>0.024</v>
          </cell>
          <cell r="E641">
            <v>0.77</v>
          </cell>
          <cell r="F641">
            <v>0.01848</v>
          </cell>
        </row>
        <row r="642">
          <cell r="A642" t="str">
            <v>385</v>
          </cell>
          <cell r="B642" t="str">
            <v>Vibrador 2HP</v>
          </cell>
          <cell r="C642" t="str">
            <v>h</v>
          </cell>
          <cell r="D642">
            <v>0.024</v>
          </cell>
          <cell r="E642">
            <v>0.77</v>
          </cell>
          <cell r="F642">
            <v>0.01848</v>
          </cell>
        </row>
        <row r="643">
          <cell r="A643" t="str">
            <v>012</v>
          </cell>
          <cell r="B643" t="str">
            <v>Aço CA-60 5,0mm</v>
          </cell>
          <cell r="C643" t="str">
            <v>kg</v>
          </cell>
          <cell r="D643">
            <v>0.91</v>
          </cell>
          <cell r="E643">
            <v>1.2</v>
          </cell>
          <cell r="F643">
            <v>1.092</v>
          </cell>
        </row>
        <row r="644">
          <cell r="A644" t="str">
            <v>022</v>
          </cell>
          <cell r="B644" t="str">
            <v>Areia média</v>
          </cell>
          <cell r="C644" t="str">
            <v>m3</v>
          </cell>
          <cell r="D644">
            <v>0.02</v>
          </cell>
          <cell r="E644">
            <v>12</v>
          </cell>
          <cell r="F644">
            <v>0.24</v>
          </cell>
        </row>
        <row r="645">
          <cell r="A645" t="str">
            <v>078</v>
          </cell>
          <cell r="B645" t="str">
            <v>Cimento</v>
          </cell>
          <cell r="C645" t="str">
            <v>kg</v>
          </cell>
          <cell r="D645">
            <v>12</v>
          </cell>
          <cell r="E645">
            <v>0.24</v>
          </cell>
          <cell r="F645">
            <v>2.88</v>
          </cell>
        </row>
        <row r="646">
          <cell r="A646" t="str">
            <v>036</v>
          </cell>
          <cell r="B646" t="str">
            <v>Brita 1</v>
          </cell>
          <cell r="C646" t="str">
            <v>m3</v>
          </cell>
          <cell r="D646">
            <v>0.025</v>
          </cell>
          <cell r="E646">
            <v>30</v>
          </cell>
          <cell r="F646">
            <v>0.75</v>
          </cell>
        </row>
        <row r="647">
          <cell r="A647" t="str">
            <v>135</v>
          </cell>
          <cell r="B647" t="str">
            <v>Escora de eucalipto</v>
          </cell>
          <cell r="C647" t="str">
            <v>ml</v>
          </cell>
          <cell r="D647">
            <v>1.3</v>
          </cell>
          <cell r="E647">
            <v>0.44</v>
          </cell>
          <cell r="F647">
            <v>0.5720000000000001</v>
          </cell>
        </row>
        <row r="648">
          <cell r="A648" t="str">
            <v>275</v>
          </cell>
          <cell r="B648" t="str">
            <v>Prego 17x27</v>
          </cell>
          <cell r="C648" t="str">
            <v>kg</v>
          </cell>
          <cell r="D648">
            <v>0.03</v>
          </cell>
          <cell r="E648">
            <v>2.09</v>
          </cell>
          <cell r="F648">
            <v>0.06269999999999999</v>
          </cell>
        </row>
        <row r="649">
          <cell r="A649" t="str">
            <v>222</v>
          </cell>
          <cell r="B649" t="str">
            <v>Madeira para caixaria</v>
          </cell>
          <cell r="C649" t="str">
            <v>dz</v>
          </cell>
          <cell r="D649">
            <v>0.04</v>
          </cell>
          <cell r="E649">
            <v>25</v>
          </cell>
          <cell r="F649">
            <v>1</v>
          </cell>
        </row>
        <row r="650">
          <cell r="A650" t="str">
            <v>198</v>
          </cell>
          <cell r="B650" t="str">
            <v>Laje pré-fabricada forro</v>
          </cell>
          <cell r="C650" t="str">
            <v>m2</v>
          </cell>
          <cell r="D650">
            <v>1</v>
          </cell>
          <cell r="E650">
            <v>6.21</v>
          </cell>
          <cell r="F650">
            <v>6.21</v>
          </cell>
          <cell r="G650" t="str">
            <v> </v>
          </cell>
          <cell r="H650" t="str">
            <v> </v>
          </cell>
        </row>
        <row r="651">
          <cell r="A651" t="str">
            <v>147</v>
          </cell>
          <cell r="B651" t="str">
            <v>Ferreiro</v>
          </cell>
          <cell r="C651" t="str">
            <v>h</v>
          </cell>
          <cell r="D651">
            <v>0.5</v>
          </cell>
          <cell r="E651">
            <v>5.38</v>
          </cell>
          <cell r="G651">
            <v>2.69</v>
          </cell>
        </row>
        <row r="652">
          <cell r="A652" t="str">
            <v>254</v>
          </cell>
          <cell r="B652" t="str">
            <v>Pedreiro</v>
          </cell>
          <cell r="C652" t="str">
            <v>h</v>
          </cell>
          <cell r="D652">
            <v>0.6</v>
          </cell>
          <cell r="E652">
            <v>5.38</v>
          </cell>
          <cell r="F652" t="str">
            <v> </v>
          </cell>
          <cell r="G652">
            <v>3.2279999999999998</v>
          </cell>
        </row>
        <row r="653">
          <cell r="A653" t="str">
            <v>300</v>
          </cell>
          <cell r="B653" t="str">
            <v>Servente</v>
          </cell>
          <cell r="C653" t="str">
            <v>h</v>
          </cell>
          <cell r="D653">
            <v>0.9</v>
          </cell>
          <cell r="E653">
            <v>3.51</v>
          </cell>
          <cell r="F653" t="str">
            <v> </v>
          </cell>
          <cell r="G653">
            <v>3.159</v>
          </cell>
        </row>
        <row r="654">
          <cell r="B654" t="str">
            <v>Total sem BDI</v>
          </cell>
          <cell r="C654" t="str">
            <v> </v>
          </cell>
          <cell r="F654">
            <v>12.84366</v>
          </cell>
          <cell r="G654">
            <v>9.076999999999998</v>
          </cell>
          <cell r="H654">
            <v>21.920659999999998</v>
          </cell>
        </row>
        <row r="655">
          <cell r="B655" t="str">
            <v>Total com BDI</v>
          </cell>
          <cell r="F655">
            <v>16.7</v>
          </cell>
          <cell r="G655">
            <v>11.8</v>
          </cell>
          <cell r="H655">
            <v>28.5</v>
          </cell>
        </row>
        <row r="657">
          <cell r="A657" t="str">
            <v>03010</v>
          </cell>
          <cell r="B657" t="str">
            <v>Laje pré-fabricada piso</v>
          </cell>
          <cell r="C657" t="str">
            <v>m2</v>
          </cell>
          <cell r="F657">
            <v>18.93</v>
          </cell>
          <cell r="G657">
            <v>10.64</v>
          </cell>
          <cell r="H657">
            <v>29.57</v>
          </cell>
        </row>
        <row r="658">
          <cell r="A658" t="str">
            <v>028</v>
          </cell>
          <cell r="B658" t="str">
            <v>Betoneira 320 litros</v>
          </cell>
          <cell r="C658" t="str">
            <v>h</v>
          </cell>
          <cell r="D658">
            <v>0.032</v>
          </cell>
          <cell r="E658">
            <v>0.77</v>
          </cell>
          <cell r="F658">
            <v>0.024640000000000002</v>
          </cell>
        </row>
        <row r="659">
          <cell r="A659" t="str">
            <v>385</v>
          </cell>
          <cell r="B659" t="str">
            <v>Vibrador 2HP</v>
          </cell>
          <cell r="C659" t="str">
            <v>h</v>
          </cell>
          <cell r="D659">
            <v>0.032</v>
          </cell>
          <cell r="E659">
            <v>0.77</v>
          </cell>
          <cell r="F659">
            <v>0.024640000000000002</v>
          </cell>
        </row>
        <row r="660">
          <cell r="A660" t="str">
            <v>012</v>
          </cell>
          <cell r="B660" t="str">
            <v>Aço CA-60 5,0mm</v>
          </cell>
          <cell r="C660" t="str">
            <v>kg</v>
          </cell>
          <cell r="D660">
            <v>1.042</v>
          </cell>
          <cell r="E660">
            <v>1.2</v>
          </cell>
          <cell r="F660">
            <v>1.2504</v>
          </cell>
        </row>
        <row r="661">
          <cell r="A661" t="str">
            <v>022</v>
          </cell>
          <cell r="B661" t="str">
            <v>Areia média</v>
          </cell>
          <cell r="C661" t="str">
            <v>m3</v>
          </cell>
          <cell r="D661">
            <v>0.025</v>
          </cell>
          <cell r="E661">
            <v>12</v>
          </cell>
          <cell r="F661">
            <v>0.30000000000000004</v>
          </cell>
        </row>
        <row r="662">
          <cell r="A662" t="str">
            <v>078</v>
          </cell>
          <cell r="B662" t="str">
            <v>Cimento</v>
          </cell>
          <cell r="C662" t="str">
            <v>kg</v>
          </cell>
          <cell r="D662">
            <v>16</v>
          </cell>
          <cell r="E662">
            <v>0.24</v>
          </cell>
          <cell r="F662">
            <v>3.84</v>
          </cell>
        </row>
        <row r="663">
          <cell r="A663" t="str">
            <v>036</v>
          </cell>
          <cell r="B663" t="str">
            <v>Brita 1</v>
          </cell>
          <cell r="C663" t="str">
            <v>m3</v>
          </cell>
          <cell r="D663">
            <v>0.04</v>
          </cell>
          <cell r="E663">
            <v>30</v>
          </cell>
          <cell r="F663">
            <v>1.2</v>
          </cell>
        </row>
        <row r="664">
          <cell r="A664" t="str">
            <v>135</v>
          </cell>
          <cell r="B664" t="str">
            <v>Escora de eucalipto</v>
          </cell>
          <cell r="C664" t="str">
            <v>ml</v>
          </cell>
          <cell r="D664">
            <v>1.5</v>
          </cell>
          <cell r="E664">
            <v>0.44</v>
          </cell>
          <cell r="F664">
            <v>0.66</v>
          </cell>
        </row>
        <row r="665">
          <cell r="A665" t="str">
            <v>275</v>
          </cell>
          <cell r="B665" t="str">
            <v>Prego 17x27</v>
          </cell>
          <cell r="C665" t="str">
            <v>kg</v>
          </cell>
          <cell r="D665">
            <v>0.025</v>
          </cell>
          <cell r="E665">
            <v>2.09</v>
          </cell>
          <cell r="F665">
            <v>0.05225</v>
          </cell>
        </row>
        <row r="666">
          <cell r="A666" t="str">
            <v>222</v>
          </cell>
          <cell r="B666" t="str">
            <v>Madeira para caixaria</v>
          </cell>
          <cell r="C666" t="str">
            <v>dz</v>
          </cell>
          <cell r="D666">
            <v>0.04</v>
          </cell>
          <cell r="E666">
            <v>25</v>
          </cell>
          <cell r="F666">
            <v>1</v>
          </cell>
        </row>
        <row r="667">
          <cell r="A667" t="str">
            <v>199</v>
          </cell>
          <cell r="B667" t="str">
            <v>Laje pré-fabricada piso</v>
          </cell>
          <cell r="C667" t="str">
            <v>m2</v>
          </cell>
          <cell r="D667">
            <v>1</v>
          </cell>
          <cell r="E667">
            <v>6.21</v>
          </cell>
          <cell r="F667">
            <v>6.21</v>
          </cell>
          <cell r="G667" t="str">
            <v> </v>
          </cell>
          <cell r="H667" t="str">
            <v> </v>
          </cell>
        </row>
        <row r="668">
          <cell r="A668" t="str">
            <v>147</v>
          </cell>
          <cell r="B668" t="str">
            <v>Ferreiro</v>
          </cell>
          <cell r="C668" t="str">
            <v>h</v>
          </cell>
          <cell r="D668">
            <v>0.5</v>
          </cell>
          <cell r="E668">
            <v>5.38</v>
          </cell>
          <cell r="G668">
            <v>2.69</v>
          </cell>
        </row>
        <row r="669">
          <cell r="A669" t="str">
            <v>254</v>
          </cell>
          <cell r="B669" t="str">
            <v>Pedreiro</v>
          </cell>
          <cell r="C669" t="str">
            <v>h</v>
          </cell>
          <cell r="D669">
            <v>0.5</v>
          </cell>
          <cell r="E669">
            <v>5.38</v>
          </cell>
          <cell r="F669" t="str">
            <v> </v>
          </cell>
          <cell r="G669">
            <v>2.69</v>
          </cell>
        </row>
        <row r="670">
          <cell r="A670" t="str">
            <v>300</v>
          </cell>
          <cell r="B670" t="str">
            <v>Servente</v>
          </cell>
          <cell r="C670" t="str">
            <v>h</v>
          </cell>
          <cell r="D670">
            <v>0.8</v>
          </cell>
          <cell r="E670">
            <v>3.51</v>
          </cell>
          <cell r="F670" t="str">
            <v> </v>
          </cell>
          <cell r="G670">
            <v>2.808</v>
          </cell>
        </row>
        <row r="671">
          <cell r="B671" t="str">
            <v>Total sem BDI</v>
          </cell>
          <cell r="C671" t="str">
            <v> </v>
          </cell>
          <cell r="F671">
            <v>14.56193</v>
          </cell>
          <cell r="G671">
            <v>8.187999999999999</v>
          </cell>
          <cell r="H671">
            <v>22.74993</v>
          </cell>
        </row>
        <row r="672">
          <cell r="B672" t="str">
            <v>Total com BDI</v>
          </cell>
          <cell r="F672">
            <v>18.93</v>
          </cell>
          <cell r="G672">
            <v>10.64</v>
          </cell>
          <cell r="H672">
            <v>29.57</v>
          </cell>
        </row>
        <row r="674">
          <cell r="A674" t="str">
            <v>03019</v>
          </cell>
          <cell r="B674" t="str">
            <v>Laje maciça  concreto para abrigo do gás</v>
          </cell>
          <cell r="C674" t="str">
            <v>m2</v>
          </cell>
          <cell r="F674">
            <v>27.04</v>
          </cell>
          <cell r="G674">
            <v>7.15</v>
          </cell>
          <cell r="H674">
            <v>34.19</v>
          </cell>
        </row>
        <row r="675">
          <cell r="A675" t="str">
            <v>004</v>
          </cell>
          <cell r="B675" t="str">
            <v>Aço CA-50 1/4"</v>
          </cell>
          <cell r="C675" t="str">
            <v>kg</v>
          </cell>
          <cell r="D675">
            <v>5</v>
          </cell>
          <cell r="E675">
            <v>1.3</v>
          </cell>
          <cell r="F675">
            <v>6.5</v>
          </cell>
        </row>
        <row r="676">
          <cell r="A676" t="str">
            <v>022</v>
          </cell>
          <cell r="B676" t="str">
            <v>Areia média</v>
          </cell>
          <cell r="C676" t="str">
            <v>m3</v>
          </cell>
          <cell r="D676">
            <v>0.062</v>
          </cell>
          <cell r="E676">
            <v>12</v>
          </cell>
          <cell r="F676">
            <v>0.744</v>
          </cell>
        </row>
        <row r="677">
          <cell r="A677" t="str">
            <v>078</v>
          </cell>
          <cell r="B677" t="str">
            <v>Cimento</v>
          </cell>
          <cell r="C677" t="str">
            <v>kg</v>
          </cell>
          <cell r="D677">
            <v>35</v>
          </cell>
          <cell r="E677">
            <v>0.24</v>
          </cell>
          <cell r="F677">
            <v>8.4</v>
          </cell>
        </row>
        <row r="678">
          <cell r="A678" t="str">
            <v>036</v>
          </cell>
          <cell r="B678" t="str">
            <v>Brita 1</v>
          </cell>
          <cell r="C678" t="str">
            <v>m3</v>
          </cell>
          <cell r="D678">
            <v>0.085</v>
          </cell>
          <cell r="E678">
            <v>30</v>
          </cell>
          <cell r="F678">
            <v>2.5500000000000003</v>
          </cell>
        </row>
        <row r="679">
          <cell r="A679" t="str">
            <v>275</v>
          </cell>
          <cell r="B679" t="str">
            <v>Prego 17x27</v>
          </cell>
          <cell r="C679" t="str">
            <v>kg</v>
          </cell>
          <cell r="D679">
            <v>0.05</v>
          </cell>
          <cell r="E679">
            <v>2.09</v>
          </cell>
          <cell r="F679">
            <v>0.1045</v>
          </cell>
        </row>
        <row r="680">
          <cell r="A680" t="str">
            <v>222</v>
          </cell>
          <cell r="B680" t="str">
            <v>Madeira para caixaria</v>
          </cell>
          <cell r="C680" t="str">
            <v>dz</v>
          </cell>
          <cell r="D680">
            <v>0.1</v>
          </cell>
          <cell r="E680">
            <v>25</v>
          </cell>
          <cell r="F680">
            <v>2.5</v>
          </cell>
        </row>
        <row r="681">
          <cell r="A681" t="str">
            <v>254</v>
          </cell>
          <cell r="B681" t="str">
            <v>Pedreiro</v>
          </cell>
          <cell r="C681" t="str">
            <v>h</v>
          </cell>
          <cell r="D681">
            <v>0.5</v>
          </cell>
          <cell r="E681">
            <v>5.38</v>
          </cell>
          <cell r="F681" t="str">
            <v> </v>
          </cell>
          <cell r="G681">
            <v>2.69</v>
          </cell>
        </row>
        <row r="682">
          <cell r="A682" t="str">
            <v>300</v>
          </cell>
          <cell r="B682" t="str">
            <v>Servente</v>
          </cell>
          <cell r="C682" t="str">
            <v>h</v>
          </cell>
          <cell r="D682">
            <v>0.8</v>
          </cell>
          <cell r="E682">
            <v>3.51</v>
          </cell>
          <cell r="F682" t="str">
            <v> </v>
          </cell>
          <cell r="G682">
            <v>2.808</v>
          </cell>
        </row>
        <row r="683">
          <cell r="B683" t="str">
            <v>Total sem BDI</v>
          </cell>
          <cell r="C683" t="str">
            <v> </v>
          </cell>
          <cell r="F683">
            <v>20.7985</v>
          </cell>
          <cell r="G683">
            <v>5.497999999999999</v>
          </cell>
          <cell r="H683">
            <v>26.2965</v>
          </cell>
        </row>
        <row r="684">
          <cell r="B684" t="str">
            <v>Total com BDI</v>
          </cell>
          <cell r="F684">
            <v>27.04</v>
          </cell>
          <cell r="G684">
            <v>7.15</v>
          </cell>
          <cell r="H684">
            <v>34.19</v>
          </cell>
        </row>
        <row r="686">
          <cell r="A686" t="str">
            <v>03029</v>
          </cell>
          <cell r="B686" t="str">
            <v>Serviços gerais de preparação de superfície de piso utilizando Régua vibratória dupla e alizadora para piso</v>
          </cell>
          <cell r="C686" t="str">
            <v>m2</v>
          </cell>
          <cell r="F686">
            <v>5.85</v>
          </cell>
          <cell r="G686">
            <v>0</v>
          </cell>
          <cell r="H686">
            <v>5.85</v>
          </cell>
        </row>
        <row r="687">
          <cell r="A687" t="str">
            <v>758</v>
          </cell>
          <cell r="B687" t="str">
            <v>Serviços gerais de preparação de superfície de piso utilizando Régua vibratória dupla e alizadora para piso</v>
          </cell>
          <cell r="C687" t="str">
            <v>m2</v>
          </cell>
          <cell r="D687">
            <v>1</v>
          </cell>
          <cell r="E687">
            <v>4.5</v>
          </cell>
          <cell r="F687">
            <v>4.5</v>
          </cell>
        </row>
        <row r="688">
          <cell r="B688" t="str">
            <v>Total sem BDI</v>
          </cell>
          <cell r="C688" t="str">
            <v> </v>
          </cell>
          <cell r="F688">
            <v>4.5</v>
          </cell>
          <cell r="G688">
            <v>0</v>
          </cell>
          <cell r="H688">
            <v>4.5</v>
          </cell>
        </row>
        <row r="689">
          <cell r="B689" t="str">
            <v>Total com BDI</v>
          </cell>
          <cell r="F689">
            <v>5.85</v>
          </cell>
          <cell r="G689">
            <v>0</v>
          </cell>
          <cell r="H689">
            <v>5.85</v>
          </cell>
        </row>
        <row r="691">
          <cell r="A691" t="str">
            <v>03030</v>
          </cell>
          <cell r="B691" t="str">
            <v>Corte com serra em concreto</v>
          </cell>
          <cell r="C691" t="str">
            <v>m</v>
          </cell>
          <cell r="F691">
            <v>2.6</v>
          </cell>
          <cell r="G691">
            <v>0</v>
          </cell>
          <cell r="H691">
            <v>2.6</v>
          </cell>
        </row>
        <row r="692">
          <cell r="A692" t="str">
            <v>759</v>
          </cell>
          <cell r="B692" t="str">
            <v>Serra corte concreto clipper</v>
          </cell>
          <cell r="C692" t="str">
            <v>m</v>
          </cell>
          <cell r="D692">
            <v>1</v>
          </cell>
          <cell r="E692">
            <v>2</v>
          </cell>
          <cell r="F692">
            <v>2</v>
          </cell>
        </row>
        <row r="693">
          <cell r="B693" t="str">
            <v>Total sem BDI</v>
          </cell>
          <cell r="F693">
            <v>2</v>
          </cell>
          <cell r="G693">
            <v>0</v>
          </cell>
          <cell r="H693">
            <v>2</v>
          </cell>
        </row>
        <row r="694">
          <cell r="B694" t="str">
            <v>Total com BDI</v>
          </cell>
          <cell r="F694">
            <v>2.6</v>
          </cell>
          <cell r="G694">
            <v>0</v>
          </cell>
          <cell r="H694">
            <v>2.6</v>
          </cell>
        </row>
        <row r="696">
          <cell r="A696" t="str">
            <v>03031</v>
          </cell>
          <cell r="B696" t="str">
            <v>Selante para junta de quadra</v>
          </cell>
          <cell r="C696" t="str">
            <v>m</v>
          </cell>
          <cell r="F696">
            <v>3.25</v>
          </cell>
          <cell r="G696">
            <v>0</v>
          </cell>
          <cell r="H696">
            <v>3.25</v>
          </cell>
        </row>
        <row r="697">
          <cell r="A697" t="str">
            <v>760</v>
          </cell>
          <cell r="B697" t="str">
            <v>Selante para junta de quadra</v>
          </cell>
          <cell r="C697" t="str">
            <v>m</v>
          </cell>
          <cell r="D697">
            <v>1</v>
          </cell>
          <cell r="E697">
            <v>2.5</v>
          </cell>
          <cell r="F697">
            <v>2.5</v>
          </cell>
        </row>
        <row r="698">
          <cell r="B698" t="str">
            <v>Total sem BDI</v>
          </cell>
          <cell r="F698">
            <v>2.5</v>
          </cell>
          <cell r="G698">
            <v>0</v>
          </cell>
          <cell r="H698">
            <v>2.5</v>
          </cell>
        </row>
        <row r="699">
          <cell r="B699" t="str">
            <v>Total com BDI</v>
          </cell>
          <cell r="F699">
            <v>3.25</v>
          </cell>
          <cell r="G699">
            <v>0</v>
          </cell>
          <cell r="H699">
            <v>3.25</v>
          </cell>
        </row>
        <row r="701">
          <cell r="A701" t="str">
            <v>03032</v>
          </cell>
          <cell r="B701" t="str">
            <v>Cura do concreto incluíndo lona plástica e manutenção da umidade (mínimo 3 dias) para quadra</v>
          </cell>
          <cell r="C701" t="str">
            <v>m2</v>
          </cell>
          <cell r="F701">
            <v>0.62</v>
          </cell>
          <cell r="G701">
            <v>0.11</v>
          </cell>
          <cell r="H701">
            <v>0.73</v>
          </cell>
        </row>
        <row r="702">
          <cell r="A702" t="str">
            <v>608</v>
          </cell>
          <cell r="B702" t="str">
            <v>Lona plástica</v>
          </cell>
          <cell r="C702" t="str">
            <v>m2</v>
          </cell>
          <cell r="D702">
            <v>1</v>
          </cell>
          <cell r="E702">
            <v>0.48</v>
          </cell>
          <cell r="F702">
            <v>0.48</v>
          </cell>
        </row>
        <row r="703">
          <cell r="A703" t="str">
            <v>300</v>
          </cell>
          <cell r="B703" t="str">
            <v>Servente</v>
          </cell>
          <cell r="C703" t="str">
            <v>h</v>
          </cell>
          <cell r="D703">
            <v>0.024</v>
          </cell>
          <cell r="E703">
            <v>3.51</v>
          </cell>
          <cell r="F703" t="str">
            <v> </v>
          </cell>
          <cell r="G703">
            <v>0.08424</v>
          </cell>
        </row>
        <row r="704">
          <cell r="B704" t="str">
            <v>Total sem BDI</v>
          </cell>
          <cell r="C704" t="str">
            <v> </v>
          </cell>
          <cell r="F704">
            <v>0.48</v>
          </cell>
          <cell r="G704">
            <v>0.08424</v>
          </cell>
          <cell r="H704">
            <v>0.56424</v>
          </cell>
        </row>
        <row r="705">
          <cell r="B705" t="str">
            <v>Total com BDI</v>
          </cell>
          <cell r="F705">
            <v>0.62</v>
          </cell>
          <cell r="G705">
            <v>0.11</v>
          </cell>
          <cell r="H705">
            <v>0.73</v>
          </cell>
        </row>
        <row r="708">
          <cell r="A708" t="str">
            <v>04000</v>
          </cell>
          <cell r="B708" t="str">
            <v>ALVENARIA</v>
          </cell>
        </row>
        <row r="710">
          <cell r="A710" t="str">
            <v>04001</v>
          </cell>
          <cell r="B710" t="str">
            <v>Alvenaria de tijolos  6FP   (15)</v>
          </cell>
          <cell r="C710" t="str">
            <v>m2</v>
          </cell>
          <cell r="F710">
            <v>4.68</v>
          </cell>
          <cell r="G710">
            <v>9.25</v>
          </cell>
          <cell r="H710">
            <v>13.93</v>
          </cell>
        </row>
        <row r="711">
          <cell r="A711" t="str">
            <v>078</v>
          </cell>
          <cell r="B711" t="str">
            <v>Cimento </v>
          </cell>
          <cell r="C711" t="str">
            <v>kg</v>
          </cell>
          <cell r="D711">
            <v>2.52</v>
          </cell>
          <cell r="E711">
            <v>0.24</v>
          </cell>
          <cell r="F711">
            <v>0.6048</v>
          </cell>
        </row>
        <row r="712">
          <cell r="A712" t="str">
            <v>332</v>
          </cell>
          <cell r="B712" t="str">
            <v>Tijolo 6 furos médio</v>
          </cell>
          <cell r="C712" t="str">
            <v>un</v>
          </cell>
          <cell r="D712">
            <v>33</v>
          </cell>
          <cell r="E712">
            <v>0.1</v>
          </cell>
          <cell r="F712">
            <v>3.3000000000000003</v>
          </cell>
        </row>
        <row r="713">
          <cell r="A713" t="str">
            <v>022</v>
          </cell>
          <cell r="B713" t="str">
            <v>Areia média</v>
          </cell>
          <cell r="C713" t="str">
            <v>m3</v>
          </cell>
          <cell r="D713">
            <v>0.0134</v>
          </cell>
          <cell r="E713">
            <v>12</v>
          </cell>
          <cell r="F713">
            <v>0.1608</v>
          </cell>
        </row>
        <row r="714">
          <cell r="A714" t="str">
            <v>059</v>
          </cell>
          <cell r="B714" t="str">
            <v>Cal hidratada</v>
          </cell>
          <cell r="C714" t="str">
            <v>kg</v>
          </cell>
          <cell r="D714">
            <v>1.369</v>
          </cell>
          <cell r="E714">
            <v>0.1</v>
          </cell>
          <cell r="F714">
            <v>0.1369</v>
          </cell>
          <cell r="G714" t="str">
            <v> </v>
          </cell>
          <cell r="H714" t="str">
            <v> </v>
          </cell>
        </row>
        <row r="715">
          <cell r="A715" t="str">
            <v>300</v>
          </cell>
          <cell r="B715" t="str">
            <v>Servente</v>
          </cell>
          <cell r="C715" t="str">
            <v>h</v>
          </cell>
          <cell r="D715">
            <v>0.8</v>
          </cell>
          <cell r="E715">
            <v>3.51</v>
          </cell>
          <cell r="F715" t="str">
            <v> </v>
          </cell>
          <cell r="G715">
            <v>2.808</v>
          </cell>
        </row>
        <row r="716">
          <cell r="A716" t="str">
            <v>254</v>
          </cell>
          <cell r="B716" t="str">
            <v>Pedreiro</v>
          </cell>
          <cell r="C716" t="str">
            <v>h</v>
          </cell>
          <cell r="D716">
            <v>0.8</v>
          </cell>
          <cell r="E716">
            <v>5.38</v>
          </cell>
          <cell r="F716" t="str">
            <v> </v>
          </cell>
          <cell r="G716">
            <v>4.304</v>
          </cell>
          <cell r="H716" t="str">
            <v> </v>
          </cell>
        </row>
        <row r="717">
          <cell r="B717" t="str">
            <v>Total sem BDI</v>
          </cell>
          <cell r="C717" t="str">
            <v> </v>
          </cell>
          <cell r="F717">
            <v>3.5977</v>
          </cell>
          <cell r="G717">
            <v>7.112</v>
          </cell>
          <cell r="H717">
            <v>10.7097</v>
          </cell>
        </row>
        <row r="718">
          <cell r="B718" t="str">
            <v>Total com BDI</v>
          </cell>
          <cell r="F718">
            <v>4.68</v>
          </cell>
          <cell r="G718">
            <v>9.25</v>
          </cell>
          <cell r="H718">
            <v>13.93</v>
          </cell>
        </row>
        <row r="720">
          <cell r="A720" t="str">
            <v>04026</v>
          </cell>
          <cell r="B720" t="str">
            <v>Alvenaria de tijolos 6FP  10x15x20   (15) assentado com argmassa pré fabricada</v>
          </cell>
          <cell r="C720" t="str">
            <v>m2</v>
          </cell>
          <cell r="F720">
            <v>5.56</v>
          </cell>
          <cell r="G720">
            <v>9.25</v>
          </cell>
          <cell r="H720">
            <v>14.809999999999999</v>
          </cell>
        </row>
        <row r="721">
          <cell r="A721" t="str">
            <v>078</v>
          </cell>
          <cell r="B721" t="str">
            <v>Cimento</v>
          </cell>
          <cell r="C721" t="str">
            <v>kg</v>
          </cell>
          <cell r="D721">
            <v>2.52</v>
          </cell>
          <cell r="E721">
            <v>0.24</v>
          </cell>
          <cell r="F721">
            <v>0.6048</v>
          </cell>
        </row>
        <row r="722">
          <cell r="A722" t="str">
            <v>332</v>
          </cell>
          <cell r="B722" t="str">
            <v>Tijolo 6 furos médio</v>
          </cell>
          <cell r="C722" t="str">
            <v>un</v>
          </cell>
          <cell r="D722">
            <v>33</v>
          </cell>
          <cell r="E722">
            <v>0.1</v>
          </cell>
          <cell r="F722">
            <v>3.3000000000000003</v>
          </cell>
        </row>
        <row r="723">
          <cell r="A723" t="str">
            <v>473</v>
          </cell>
          <cell r="B723" t="str">
            <v>Argamassa pré fabricada  (cal e areia)</v>
          </cell>
          <cell r="C723" t="str">
            <v>m3</v>
          </cell>
          <cell r="D723">
            <v>0.0107</v>
          </cell>
          <cell r="E723">
            <v>35</v>
          </cell>
          <cell r="F723">
            <v>0.3745</v>
          </cell>
        </row>
        <row r="724">
          <cell r="A724" t="str">
            <v>300</v>
          </cell>
          <cell r="B724" t="str">
            <v>Servente</v>
          </cell>
          <cell r="C724" t="str">
            <v>h</v>
          </cell>
          <cell r="D724">
            <v>0.8</v>
          </cell>
          <cell r="E724">
            <v>3.51</v>
          </cell>
          <cell r="F724" t="str">
            <v> </v>
          </cell>
          <cell r="G724">
            <v>2.808</v>
          </cell>
        </row>
        <row r="725">
          <cell r="A725" t="str">
            <v>254</v>
          </cell>
          <cell r="B725" t="str">
            <v>Pedreiro</v>
          </cell>
          <cell r="C725" t="str">
            <v>h</v>
          </cell>
          <cell r="D725">
            <v>0.8</v>
          </cell>
          <cell r="E725">
            <v>5.38</v>
          </cell>
          <cell r="F725" t="str">
            <v> </v>
          </cell>
          <cell r="G725">
            <v>4.304</v>
          </cell>
          <cell r="H725" t="str">
            <v> </v>
          </cell>
        </row>
        <row r="726">
          <cell r="B726" t="str">
            <v>Total sem BDI</v>
          </cell>
          <cell r="C726" t="str">
            <v> </v>
          </cell>
          <cell r="F726">
            <v>4.2793</v>
          </cell>
          <cell r="G726">
            <v>7.112</v>
          </cell>
          <cell r="H726">
            <v>11.391300000000001</v>
          </cell>
        </row>
        <row r="727">
          <cell r="B727" t="str">
            <v>Total com BDI</v>
          </cell>
          <cell r="F727">
            <v>5.56</v>
          </cell>
          <cell r="G727">
            <v>9.25</v>
          </cell>
          <cell r="H727">
            <v>14.809999999999999</v>
          </cell>
        </row>
        <row r="729">
          <cell r="A729" t="str">
            <v>04002</v>
          </cell>
          <cell r="B729" t="str">
            <v>Alvenaria de tijolos 6FP (20)</v>
          </cell>
          <cell r="C729" t="str">
            <v>m2</v>
          </cell>
          <cell r="F729">
            <v>9.14</v>
          </cell>
          <cell r="G729">
            <v>11.56</v>
          </cell>
          <cell r="H729">
            <v>20.700000000000003</v>
          </cell>
        </row>
        <row r="730">
          <cell r="A730" t="str">
            <v>078</v>
          </cell>
          <cell r="B730" t="str">
            <v>Cimento</v>
          </cell>
          <cell r="C730" t="str">
            <v>kg</v>
          </cell>
          <cell r="D730">
            <v>4.595</v>
          </cell>
          <cell r="E730">
            <v>0.24</v>
          </cell>
          <cell r="F730">
            <v>1.1028</v>
          </cell>
        </row>
        <row r="731">
          <cell r="A731" t="str">
            <v>332</v>
          </cell>
          <cell r="B731" t="str">
            <v>Tijolo 6 furos médio</v>
          </cell>
          <cell r="C731" t="str">
            <v>un</v>
          </cell>
          <cell r="D731">
            <v>49</v>
          </cell>
          <cell r="E731">
            <v>0.1</v>
          </cell>
          <cell r="F731">
            <v>4.9</v>
          </cell>
        </row>
        <row r="732">
          <cell r="A732" t="str">
            <v>022</v>
          </cell>
          <cell r="B732" t="str">
            <v>Areia média</v>
          </cell>
          <cell r="C732" t="str">
            <v>m3</v>
          </cell>
          <cell r="D732">
            <v>0.04</v>
          </cell>
          <cell r="E732">
            <v>12</v>
          </cell>
          <cell r="F732">
            <v>0.48</v>
          </cell>
        </row>
        <row r="733">
          <cell r="A733" t="str">
            <v>059</v>
          </cell>
          <cell r="B733" t="str">
            <v>Cal hidratada</v>
          </cell>
          <cell r="C733" t="str">
            <v>kg</v>
          </cell>
          <cell r="D733">
            <v>5.5</v>
          </cell>
          <cell r="E733">
            <v>0.1</v>
          </cell>
          <cell r="F733">
            <v>0.55</v>
          </cell>
          <cell r="G733" t="str">
            <v> </v>
          </cell>
          <cell r="H733" t="str">
            <v> </v>
          </cell>
        </row>
        <row r="734">
          <cell r="A734" t="str">
            <v>300</v>
          </cell>
          <cell r="B734" t="str">
            <v>Servente</v>
          </cell>
          <cell r="C734" t="str">
            <v>h</v>
          </cell>
          <cell r="D734">
            <v>1</v>
          </cell>
          <cell r="E734">
            <v>3.51</v>
          </cell>
          <cell r="F734" t="str">
            <v> </v>
          </cell>
          <cell r="G734">
            <v>3.51</v>
          </cell>
        </row>
        <row r="735">
          <cell r="A735" t="str">
            <v>254</v>
          </cell>
          <cell r="B735" t="str">
            <v>Pedreiro</v>
          </cell>
          <cell r="C735" t="str">
            <v>h</v>
          </cell>
          <cell r="D735">
            <v>1</v>
          </cell>
          <cell r="E735">
            <v>5.38</v>
          </cell>
          <cell r="F735" t="str">
            <v> </v>
          </cell>
          <cell r="G735">
            <v>5.38</v>
          </cell>
          <cell r="H735" t="str">
            <v> </v>
          </cell>
        </row>
        <row r="736">
          <cell r="B736" t="str">
            <v>Total sem BDI</v>
          </cell>
          <cell r="C736" t="str">
            <v> </v>
          </cell>
          <cell r="F736">
            <v>7.032800000000001</v>
          </cell>
          <cell r="G736">
            <v>8.89</v>
          </cell>
          <cell r="H736">
            <v>15.922800000000002</v>
          </cell>
        </row>
        <row r="737">
          <cell r="B737" t="str">
            <v>Total com BDI</v>
          </cell>
          <cell r="F737">
            <v>9.14</v>
          </cell>
          <cell r="G737">
            <v>11.56</v>
          </cell>
          <cell r="H737">
            <v>20.700000000000003</v>
          </cell>
        </row>
        <row r="739">
          <cell r="A739" t="str">
            <v>04018</v>
          </cell>
          <cell r="B739" t="str">
            <v>Verga de concreto 11x3cm</v>
          </cell>
          <cell r="C739" t="str">
            <v>m3</v>
          </cell>
          <cell r="F739">
            <v>1.74</v>
          </cell>
          <cell r="G739">
            <v>5.78</v>
          </cell>
          <cell r="H739">
            <v>7.5200000000000005</v>
          </cell>
        </row>
        <row r="740">
          <cell r="A740" t="str">
            <v>078</v>
          </cell>
          <cell r="B740" t="str">
            <v>Cimento</v>
          </cell>
          <cell r="C740" t="str">
            <v>kg</v>
          </cell>
          <cell r="D740">
            <v>1.3</v>
          </cell>
          <cell r="E740">
            <v>0.24</v>
          </cell>
          <cell r="F740">
            <v>0.312</v>
          </cell>
        </row>
        <row r="741">
          <cell r="A741" t="str">
            <v>224</v>
          </cell>
          <cell r="B741" t="str">
            <v>Madeira pinus 2,5x20</v>
          </cell>
          <cell r="C741" t="str">
            <v>m3</v>
          </cell>
          <cell r="D741">
            <v>0.3</v>
          </cell>
          <cell r="E741">
            <v>1.5</v>
          </cell>
          <cell r="F741">
            <v>0.44999999999999996</v>
          </cell>
        </row>
        <row r="742">
          <cell r="A742" t="str">
            <v>022</v>
          </cell>
          <cell r="B742" t="str">
            <v>Areia média</v>
          </cell>
          <cell r="C742" t="str">
            <v>m3</v>
          </cell>
          <cell r="D742">
            <v>0.005</v>
          </cell>
          <cell r="E742">
            <v>12</v>
          </cell>
          <cell r="F742">
            <v>0.06</v>
          </cell>
        </row>
        <row r="743">
          <cell r="A743" t="str">
            <v>013</v>
          </cell>
          <cell r="B743" t="str">
            <v>Aço CA-60 6mm</v>
          </cell>
          <cell r="C743" t="str">
            <v>kg</v>
          </cell>
          <cell r="D743">
            <v>0.413</v>
          </cell>
          <cell r="E743">
            <v>1.25</v>
          </cell>
          <cell r="F743">
            <v>0.51625</v>
          </cell>
          <cell r="G743" t="str">
            <v> </v>
          </cell>
          <cell r="H743" t="str">
            <v> </v>
          </cell>
        </row>
        <row r="744">
          <cell r="A744" t="str">
            <v>300</v>
          </cell>
          <cell r="B744" t="str">
            <v>Servente</v>
          </cell>
          <cell r="C744" t="str">
            <v>h</v>
          </cell>
          <cell r="D744">
            <v>0.5</v>
          </cell>
          <cell r="E744">
            <v>3.51</v>
          </cell>
          <cell r="F744" t="str">
            <v> </v>
          </cell>
          <cell r="G744">
            <v>1.755</v>
          </cell>
        </row>
        <row r="745">
          <cell r="A745" t="str">
            <v>254</v>
          </cell>
          <cell r="B745" t="str">
            <v>Pedreiro</v>
          </cell>
          <cell r="C745" t="str">
            <v>h</v>
          </cell>
          <cell r="D745">
            <v>0.5</v>
          </cell>
          <cell r="E745">
            <v>5.38</v>
          </cell>
          <cell r="F745" t="str">
            <v> </v>
          </cell>
          <cell r="G745">
            <v>2.69</v>
          </cell>
          <cell r="H745" t="str">
            <v> </v>
          </cell>
        </row>
        <row r="746">
          <cell r="B746" t="str">
            <v>Total sem BDI</v>
          </cell>
          <cell r="C746" t="str">
            <v> </v>
          </cell>
          <cell r="F746">
            <v>1.33825</v>
          </cell>
          <cell r="G746">
            <v>4.445</v>
          </cell>
          <cell r="H746">
            <v>5.783250000000001</v>
          </cell>
        </row>
        <row r="747">
          <cell r="B747" t="str">
            <v>Total com BDI</v>
          </cell>
          <cell r="F747">
            <v>1.74</v>
          </cell>
          <cell r="G747">
            <v>5.78</v>
          </cell>
          <cell r="H747">
            <v>7.5200000000000005</v>
          </cell>
        </row>
        <row r="749">
          <cell r="A749" t="str">
            <v>04003</v>
          </cell>
          <cell r="B749" t="str">
            <v>Alvenaria de tijolos maciços parede simples</v>
          </cell>
          <cell r="C749" t="str">
            <v>m2</v>
          </cell>
          <cell r="F749">
            <v>12.84</v>
          </cell>
          <cell r="G749">
            <v>10.4</v>
          </cell>
          <cell r="H749">
            <v>23.240000000000002</v>
          </cell>
        </row>
        <row r="750">
          <cell r="A750" t="str">
            <v>333</v>
          </cell>
          <cell r="B750" t="str">
            <v>Tijolo maciço 5x10x20</v>
          </cell>
          <cell r="C750" t="str">
            <v>un</v>
          </cell>
          <cell r="D750">
            <v>79</v>
          </cell>
          <cell r="E750">
            <v>0.1</v>
          </cell>
          <cell r="F750">
            <v>7.9</v>
          </cell>
        </row>
        <row r="751">
          <cell r="A751" t="str">
            <v>078</v>
          </cell>
          <cell r="B751" t="str">
            <v>Cimento</v>
          </cell>
          <cell r="C751" t="str">
            <v>kg</v>
          </cell>
          <cell r="D751">
            <v>4.595</v>
          </cell>
          <cell r="E751">
            <v>0.24</v>
          </cell>
          <cell r="F751">
            <v>1.1028</v>
          </cell>
        </row>
        <row r="752">
          <cell r="A752" t="str">
            <v>022</v>
          </cell>
          <cell r="B752" t="str">
            <v>Areia média</v>
          </cell>
          <cell r="C752" t="str">
            <v>m3</v>
          </cell>
          <cell r="D752">
            <v>0.039</v>
          </cell>
          <cell r="E752">
            <v>12</v>
          </cell>
          <cell r="F752">
            <v>0.46799999999999997</v>
          </cell>
        </row>
        <row r="753">
          <cell r="A753" t="str">
            <v>059</v>
          </cell>
          <cell r="B753" t="str">
            <v>Cal hidratada</v>
          </cell>
          <cell r="C753" t="str">
            <v>kg</v>
          </cell>
          <cell r="D753">
            <v>4.09</v>
          </cell>
          <cell r="E753">
            <v>0.1</v>
          </cell>
          <cell r="F753">
            <v>0.40900000000000003</v>
          </cell>
        </row>
        <row r="754">
          <cell r="A754" t="str">
            <v>300</v>
          </cell>
          <cell r="B754" t="str">
            <v>Servente</v>
          </cell>
          <cell r="C754" t="str">
            <v>h</v>
          </cell>
          <cell r="D754">
            <v>0.9</v>
          </cell>
          <cell r="E754">
            <v>3.51</v>
          </cell>
          <cell r="F754" t="str">
            <v> </v>
          </cell>
          <cell r="G754">
            <v>3.159</v>
          </cell>
        </row>
        <row r="755">
          <cell r="A755" t="str">
            <v>254</v>
          </cell>
          <cell r="B755" t="str">
            <v>Pedreiro</v>
          </cell>
          <cell r="C755" t="str">
            <v>h</v>
          </cell>
          <cell r="D755">
            <v>0.9</v>
          </cell>
          <cell r="E755">
            <v>5.38</v>
          </cell>
          <cell r="F755" t="str">
            <v> </v>
          </cell>
          <cell r="G755">
            <v>4.842</v>
          </cell>
          <cell r="H755" t="str">
            <v> </v>
          </cell>
        </row>
        <row r="756">
          <cell r="B756" t="str">
            <v>Total sem BDI</v>
          </cell>
          <cell r="C756" t="str">
            <v> </v>
          </cell>
          <cell r="F756">
            <v>9.879800000000001</v>
          </cell>
          <cell r="G756">
            <v>8.001</v>
          </cell>
          <cell r="H756">
            <v>17.8808</v>
          </cell>
        </row>
        <row r="757">
          <cell r="B757" t="str">
            <v>Total com BDI</v>
          </cell>
          <cell r="F757">
            <v>12.84</v>
          </cell>
          <cell r="G757">
            <v>10.4</v>
          </cell>
          <cell r="H757">
            <v>23.240000000000002</v>
          </cell>
        </row>
        <row r="759">
          <cell r="A759" t="str">
            <v>04027</v>
          </cell>
          <cell r="B759" t="str">
            <v>Alvenaria Maciços parede simples assentado com argamassa pré-fabricada</v>
          </cell>
          <cell r="C759" t="str">
            <v>m2</v>
          </cell>
          <cell r="F759">
            <v>12.66</v>
          </cell>
          <cell r="G759">
            <v>10.4</v>
          </cell>
          <cell r="H759">
            <v>23.060000000000002</v>
          </cell>
        </row>
        <row r="760">
          <cell r="A760" t="str">
            <v>333</v>
          </cell>
          <cell r="B760" t="str">
            <v>Tijolo maciço 5x10x20</v>
          </cell>
          <cell r="C760" t="str">
            <v>un</v>
          </cell>
          <cell r="D760">
            <v>79</v>
          </cell>
          <cell r="E760">
            <v>0.1</v>
          </cell>
          <cell r="F760">
            <v>7.9</v>
          </cell>
        </row>
        <row r="761">
          <cell r="A761" t="str">
            <v>078</v>
          </cell>
          <cell r="B761" t="str">
            <v>Cimento</v>
          </cell>
          <cell r="C761" t="str">
            <v>kg</v>
          </cell>
          <cell r="D761">
            <v>4.595</v>
          </cell>
          <cell r="E761">
            <v>0.24</v>
          </cell>
          <cell r="F761">
            <v>1.1028</v>
          </cell>
        </row>
        <row r="762">
          <cell r="A762" t="str">
            <v>473</v>
          </cell>
          <cell r="B762" t="str">
            <v>Argamassa pré fabricada  (cal e areia)</v>
          </cell>
          <cell r="C762" t="str">
            <v>m3</v>
          </cell>
          <cell r="D762">
            <v>0.021</v>
          </cell>
          <cell r="E762">
            <v>35</v>
          </cell>
          <cell r="F762">
            <v>0.7350000000000001</v>
          </cell>
        </row>
        <row r="763">
          <cell r="A763" t="str">
            <v>300</v>
          </cell>
          <cell r="B763" t="str">
            <v>Servente</v>
          </cell>
          <cell r="C763" t="str">
            <v>h</v>
          </cell>
          <cell r="D763">
            <v>0.9</v>
          </cell>
          <cell r="E763">
            <v>3.51</v>
          </cell>
          <cell r="F763" t="str">
            <v> </v>
          </cell>
          <cell r="G763">
            <v>3.159</v>
          </cell>
        </row>
        <row r="764">
          <cell r="A764" t="str">
            <v>254</v>
          </cell>
          <cell r="B764" t="str">
            <v>Pedreiro</v>
          </cell>
          <cell r="C764" t="str">
            <v>h</v>
          </cell>
          <cell r="D764">
            <v>0.9</v>
          </cell>
          <cell r="E764">
            <v>5.38</v>
          </cell>
          <cell r="F764" t="str">
            <v> </v>
          </cell>
          <cell r="G764">
            <v>4.842</v>
          </cell>
          <cell r="H764" t="str">
            <v> </v>
          </cell>
        </row>
        <row r="765">
          <cell r="B765" t="str">
            <v>Total sem BDI</v>
          </cell>
          <cell r="C765" t="str">
            <v> </v>
          </cell>
          <cell r="F765">
            <v>9.7378</v>
          </cell>
          <cell r="G765">
            <v>8.001</v>
          </cell>
          <cell r="H765">
            <v>17.738799999999998</v>
          </cell>
        </row>
        <row r="766">
          <cell r="B766" t="str">
            <v>Total com BDI</v>
          </cell>
          <cell r="F766">
            <v>12.66</v>
          </cell>
          <cell r="G766">
            <v>10.4</v>
          </cell>
          <cell r="H766">
            <v>23.060000000000002</v>
          </cell>
        </row>
        <row r="768">
          <cell r="A768" t="str">
            <v>04029</v>
          </cell>
          <cell r="B768" t="str">
            <v>Alvenaria Maciços tipo branco parede simples assentado com argamassa pré-fabricada</v>
          </cell>
          <cell r="C768" t="str">
            <v>m2</v>
          </cell>
          <cell r="F768">
            <v>21.89</v>
          </cell>
          <cell r="G768">
            <v>17.34</v>
          </cell>
          <cell r="H768">
            <v>39.230000000000004</v>
          </cell>
        </row>
        <row r="769">
          <cell r="A769" t="str">
            <v>658</v>
          </cell>
          <cell r="B769" t="str">
            <v>Tijolo Robertão Branco liso</v>
          </cell>
          <cell r="C769" t="str">
            <v>un</v>
          </cell>
          <cell r="D769">
            <v>60</v>
          </cell>
          <cell r="E769">
            <v>0.25</v>
          </cell>
          <cell r="F769">
            <v>15</v>
          </cell>
        </row>
        <row r="770">
          <cell r="A770" t="str">
            <v>078</v>
          </cell>
          <cell r="B770" t="str">
            <v>Cimento</v>
          </cell>
          <cell r="C770" t="str">
            <v>kg</v>
          </cell>
          <cell r="D770">
            <v>4.595</v>
          </cell>
          <cell r="E770">
            <v>0.24</v>
          </cell>
          <cell r="F770">
            <v>1.1028</v>
          </cell>
        </row>
        <row r="771">
          <cell r="A771" t="str">
            <v>473</v>
          </cell>
          <cell r="B771" t="str">
            <v>Argamassa pré fabricada  (cal e areia)</v>
          </cell>
          <cell r="C771" t="str">
            <v>m3</v>
          </cell>
          <cell r="D771">
            <v>0.021</v>
          </cell>
          <cell r="E771">
            <v>35</v>
          </cell>
          <cell r="F771">
            <v>0.7350000000000001</v>
          </cell>
        </row>
        <row r="772">
          <cell r="A772" t="str">
            <v>300</v>
          </cell>
          <cell r="B772" t="str">
            <v>Servente</v>
          </cell>
          <cell r="C772" t="str">
            <v>h</v>
          </cell>
          <cell r="D772">
            <v>1.5</v>
          </cell>
          <cell r="E772">
            <v>3.51</v>
          </cell>
          <cell r="F772" t="str">
            <v> </v>
          </cell>
          <cell r="G772">
            <v>5.265</v>
          </cell>
        </row>
        <row r="773">
          <cell r="A773" t="str">
            <v>254</v>
          </cell>
          <cell r="B773" t="str">
            <v>Pedreiro</v>
          </cell>
          <cell r="C773" t="str">
            <v>h</v>
          </cell>
          <cell r="D773">
            <v>1.5</v>
          </cell>
          <cell r="E773">
            <v>5.38</v>
          </cell>
          <cell r="F773" t="str">
            <v> </v>
          </cell>
          <cell r="G773">
            <v>8.07</v>
          </cell>
          <cell r="H773" t="str">
            <v> </v>
          </cell>
        </row>
        <row r="774">
          <cell r="B774" t="str">
            <v>Total sem BDI</v>
          </cell>
          <cell r="C774" t="str">
            <v> </v>
          </cell>
          <cell r="F774">
            <v>16.837799999999998</v>
          </cell>
          <cell r="G774">
            <v>13.335</v>
          </cell>
          <cell r="H774">
            <v>30.1728</v>
          </cell>
        </row>
        <row r="775">
          <cell r="B775" t="str">
            <v>Total com BDI</v>
          </cell>
          <cell r="F775">
            <v>21.89</v>
          </cell>
          <cell r="G775">
            <v>17.34</v>
          </cell>
          <cell r="H775">
            <v>39.230000000000004</v>
          </cell>
        </row>
        <row r="777">
          <cell r="A777" t="str">
            <v>04004</v>
          </cell>
          <cell r="B777" t="str">
            <v>Alvenaria de tijolos maciços (D)</v>
          </cell>
          <cell r="F777">
            <v>25.67</v>
          </cell>
          <cell r="G777">
            <v>18.49</v>
          </cell>
          <cell r="H777">
            <v>44.16</v>
          </cell>
        </row>
        <row r="778">
          <cell r="A778" t="str">
            <v>333</v>
          </cell>
          <cell r="B778" t="str">
            <v>Tijolo maciço 5x10x20</v>
          </cell>
          <cell r="C778" t="str">
            <v>un</v>
          </cell>
          <cell r="D778">
            <v>151</v>
          </cell>
          <cell r="E778">
            <v>0.1</v>
          </cell>
          <cell r="F778">
            <v>15.100000000000001</v>
          </cell>
        </row>
        <row r="779">
          <cell r="A779" t="str">
            <v>078</v>
          </cell>
          <cell r="B779" t="str">
            <v>Cimento</v>
          </cell>
          <cell r="C779" t="str">
            <v>kg</v>
          </cell>
          <cell r="D779">
            <v>10.82</v>
          </cell>
          <cell r="E779">
            <v>0.24</v>
          </cell>
          <cell r="F779">
            <v>2.5968</v>
          </cell>
        </row>
        <row r="780">
          <cell r="A780" t="str">
            <v>022</v>
          </cell>
          <cell r="B780" t="str">
            <v>Areia média</v>
          </cell>
          <cell r="C780" t="str">
            <v>m3</v>
          </cell>
          <cell r="D780">
            <v>0.092</v>
          </cell>
          <cell r="E780">
            <v>12</v>
          </cell>
          <cell r="F780">
            <v>1.104</v>
          </cell>
        </row>
        <row r="781">
          <cell r="A781" t="str">
            <v>059</v>
          </cell>
          <cell r="B781" t="str">
            <v>Cal hidratada</v>
          </cell>
          <cell r="C781" t="str">
            <v>kg</v>
          </cell>
          <cell r="D781">
            <v>9.47</v>
          </cell>
          <cell r="E781">
            <v>0.1</v>
          </cell>
          <cell r="F781">
            <v>0.9470000000000001</v>
          </cell>
        </row>
        <row r="782">
          <cell r="A782" t="str">
            <v>300</v>
          </cell>
          <cell r="B782" t="str">
            <v>Servente</v>
          </cell>
          <cell r="C782" t="str">
            <v>h</v>
          </cell>
          <cell r="D782">
            <v>1.6</v>
          </cell>
          <cell r="E782">
            <v>3.51</v>
          </cell>
          <cell r="F782" t="str">
            <v> </v>
          </cell>
          <cell r="G782">
            <v>5.616</v>
          </cell>
        </row>
        <row r="783">
          <cell r="A783" t="str">
            <v>254</v>
          </cell>
          <cell r="B783" t="str">
            <v>Pedreiro</v>
          </cell>
          <cell r="C783" t="str">
            <v>h</v>
          </cell>
          <cell r="D783">
            <v>1.6</v>
          </cell>
          <cell r="E783">
            <v>5.38</v>
          </cell>
          <cell r="F783" t="str">
            <v> </v>
          </cell>
          <cell r="G783">
            <v>8.608</v>
          </cell>
          <cell r="H783" t="str">
            <v> </v>
          </cell>
        </row>
        <row r="784">
          <cell r="B784" t="str">
            <v>Total sem BDI</v>
          </cell>
          <cell r="C784" t="str">
            <v> </v>
          </cell>
          <cell r="F784">
            <v>19.7478</v>
          </cell>
          <cell r="G784">
            <v>14.224</v>
          </cell>
          <cell r="H784">
            <v>33.9718</v>
          </cell>
        </row>
        <row r="785">
          <cell r="B785" t="str">
            <v>Total com BDI</v>
          </cell>
          <cell r="F785">
            <v>25.67</v>
          </cell>
          <cell r="G785">
            <v>18.49</v>
          </cell>
          <cell r="H785">
            <v>44.16</v>
          </cell>
        </row>
        <row r="787">
          <cell r="A787" t="str">
            <v>04028</v>
          </cell>
          <cell r="B787" t="str">
            <v>Alvenaria Maciços parede dupla assentado com argamassa pré-fabricada</v>
          </cell>
          <cell r="F787">
            <v>25.24</v>
          </cell>
          <cell r="G787">
            <v>18.49</v>
          </cell>
          <cell r="H787">
            <v>43.73</v>
          </cell>
        </row>
        <row r="788">
          <cell r="A788" t="str">
            <v>333</v>
          </cell>
          <cell r="B788" t="str">
            <v>Tijolo maciço 5x10x20</v>
          </cell>
          <cell r="C788" t="str">
            <v>un</v>
          </cell>
          <cell r="D788">
            <v>151</v>
          </cell>
          <cell r="E788">
            <v>0.1</v>
          </cell>
          <cell r="F788">
            <v>15.100000000000001</v>
          </cell>
        </row>
        <row r="789">
          <cell r="A789" t="str">
            <v>078</v>
          </cell>
          <cell r="B789" t="str">
            <v>Cimento</v>
          </cell>
          <cell r="C789" t="str">
            <v>kg</v>
          </cell>
          <cell r="D789">
            <v>10.82</v>
          </cell>
          <cell r="E789">
            <v>0.24</v>
          </cell>
          <cell r="F789">
            <v>2.5968</v>
          </cell>
        </row>
        <row r="790">
          <cell r="A790" t="str">
            <v>473</v>
          </cell>
          <cell r="B790" t="str">
            <v>Argamassa pré fabricada  (cal e areia)</v>
          </cell>
          <cell r="C790" t="str">
            <v>m3</v>
          </cell>
          <cell r="D790">
            <v>0.049</v>
          </cell>
          <cell r="E790">
            <v>35</v>
          </cell>
          <cell r="F790">
            <v>1.715</v>
          </cell>
        </row>
        <row r="791">
          <cell r="A791" t="str">
            <v>300</v>
          </cell>
          <cell r="B791" t="str">
            <v>Servente</v>
          </cell>
          <cell r="C791" t="str">
            <v>h</v>
          </cell>
          <cell r="D791">
            <v>1.6</v>
          </cell>
          <cell r="E791">
            <v>3.51</v>
          </cell>
          <cell r="F791" t="str">
            <v> </v>
          </cell>
          <cell r="G791">
            <v>5.616</v>
          </cell>
        </row>
        <row r="792">
          <cell r="A792" t="str">
            <v>254</v>
          </cell>
          <cell r="B792" t="str">
            <v>Pedreiro</v>
          </cell>
          <cell r="C792" t="str">
            <v>h</v>
          </cell>
          <cell r="D792">
            <v>1.6</v>
          </cell>
          <cell r="E792">
            <v>5.38</v>
          </cell>
          <cell r="F792" t="str">
            <v> </v>
          </cell>
          <cell r="G792">
            <v>8.608</v>
          </cell>
          <cell r="H792" t="str">
            <v> </v>
          </cell>
        </row>
        <row r="793">
          <cell r="B793" t="str">
            <v>Total sem BDI</v>
          </cell>
          <cell r="C793" t="str">
            <v> </v>
          </cell>
          <cell r="F793">
            <v>19.411800000000003</v>
          </cell>
          <cell r="G793">
            <v>14.224</v>
          </cell>
          <cell r="H793">
            <v>33.6358</v>
          </cell>
        </row>
        <row r="794">
          <cell r="B794" t="str">
            <v>Total com BDI</v>
          </cell>
          <cell r="F794">
            <v>25.24</v>
          </cell>
          <cell r="G794">
            <v>18.49</v>
          </cell>
          <cell r="H794">
            <v>43.73</v>
          </cell>
        </row>
        <row r="796">
          <cell r="A796" t="str">
            <v>04021</v>
          </cell>
          <cell r="B796" t="str">
            <v>Alvenaria de bloco de concreto 19x19x39 vedação</v>
          </cell>
          <cell r="C796" t="str">
            <v>m2</v>
          </cell>
          <cell r="F796">
            <v>20.2</v>
          </cell>
          <cell r="G796">
            <v>9.25</v>
          </cell>
          <cell r="H796">
            <v>29.45</v>
          </cell>
        </row>
        <row r="797">
          <cell r="A797" t="str">
            <v>031</v>
          </cell>
          <cell r="B797" t="str">
            <v>Bloco de concreto 19x19x39 vedação</v>
          </cell>
          <cell r="C797" t="str">
            <v>un</v>
          </cell>
          <cell r="D797">
            <v>13</v>
          </cell>
          <cell r="E797">
            <v>1.07</v>
          </cell>
          <cell r="F797">
            <v>13.91</v>
          </cell>
        </row>
        <row r="798">
          <cell r="A798" t="str">
            <v>078</v>
          </cell>
          <cell r="B798" t="str">
            <v>Cimento</v>
          </cell>
          <cell r="C798" t="str">
            <v>kg</v>
          </cell>
          <cell r="D798">
            <v>5.7</v>
          </cell>
          <cell r="E798">
            <v>0.24</v>
          </cell>
          <cell r="F798">
            <v>1.3679999999999999</v>
          </cell>
        </row>
        <row r="799">
          <cell r="A799" t="str">
            <v>022</v>
          </cell>
          <cell r="B799" t="str">
            <v>Areia média</v>
          </cell>
          <cell r="C799" t="str">
            <v>m3</v>
          </cell>
          <cell r="D799">
            <v>0.022</v>
          </cell>
          <cell r="E799">
            <v>12</v>
          </cell>
          <cell r="F799">
            <v>0.264</v>
          </cell>
        </row>
        <row r="800">
          <cell r="A800" t="str">
            <v>300</v>
          </cell>
          <cell r="B800" t="str">
            <v>Servente</v>
          </cell>
          <cell r="C800" t="str">
            <v>h</v>
          </cell>
          <cell r="D800">
            <v>0.8</v>
          </cell>
          <cell r="E800">
            <v>3.51</v>
          </cell>
          <cell r="F800" t="str">
            <v> </v>
          </cell>
          <cell r="G800">
            <v>2.808</v>
          </cell>
        </row>
        <row r="801">
          <cell r="A801" t="str">
            <v>254</v>
          </cell>
          <cell r="B801" t="str">
            <v>Pedreiro</v>
          </cell>
          <cell r="C801" t="str">
            <v>h</v>
          </cell>
          <cell r="D801">
            <v>0.8</v>
          </cell>
          <cell r="E801">
            <v>5.38</v>
          </cell>
          <cell r="F801" t="str">
            <v> </v>
          </cell>
          <cell r="G801">
            <v>4.304</v>
          </cell>
          <cell r="H801" t="str">
            <v> </v>
          </cell>
        </row>
        <row r="802">
          <cell r="B802" t="str">
            <v>Total sem BDI</v>
          </cell>
          <cell r="C802" t="str">
            <v> </v>
          </cell>
          <cell r="F802">
            <v>15.542</v>
          </cell>
          <cell r="G802">
            <v>7.112</v>
          </cell>
          <cell r="H802">
            <v>22.654</v>
          </cell>
        </row>
        <row r="803">
          <cell r="B803" t="str">
            <v>Total com BDI</v>
          </cell>
          <cell r="F803">
            <v>20.2</v>
          </cell>
          <cell r="G803">
            <v>9.25</v>
          </cell>
          <cell r="H803">
            <v>29.45</v>
          </cell>
        </row>
        <row r="805">
          <cell r="A805" t="str">
            <v>04022</v>
          </cell>
          <cell r="B805" t="str">
            <v>Alvenaria de bloco de concreto 14x19x39 vedação</v>
          </cell>
          <cell r="C805" t="str">
            <v>m2</v>
          </cell>
          <cell r="F805">
            <v>14.73</v>
          </cell>
          <cell r="G805">
            <v>9.25</v>
          </cell>
          <cell r="H805">
            <v>23.98</v>
          </cell>
        </row>
        <row r="806">
          <cell r="A806" t="str">
            <v>030</v>
          </cell>
          <cell r="B806" t="str">
            <v>Bloco de concreto 14x19x39 vedação</v>
          </cell>
          <cell r="C806" t="str">
            <v>un</v>
          </cell>
          <cell r="D806">
            <v>13</v>
          </cell>
          <cell r="E806">
            <v>0.78</v>
          </cell>
          <cell r="F806">
            <v>10.14</v>
          </cell>
        </row>
        <row r="807">
          <cell r="A807" t="str">
            <v>078</v>
          </cell>
          <cell r="B807" t="str">
            <v>Cimento</v>
          </cell>
          <cell r="C807" t="str">
            <v>kg</v>
          </cell>
          <cell r="D807">
            <v>4.16</v>
          </cell>
          <cell r="E807">
            <v>0.24</v>
          </cell>
          <cell r="F807">
            <v>0.9984</v>
          </cell>
        </row>
        <row r="808">
          <cell r="A808" t="str">
            <v>022</v>
          </cell>
          <cell r="B808" t="str">
            <v>Areia média</v>
          </cell>
          <cell r="C808" t="str">
            <v>m3</v>
          </cell>
          <cell r="D808">
            <v>0.016</v>
          </cell>
          <cell r="E808">
            <v>12</v>
          </cell>
          <cell r="F808">
            <v>0.192</v>
          </cell>
        </row>
        <row r="809">
          <cell r="A809" t="str">
            <v>300</v>
          </cell>
          <cell r="B809" t="str">
            <v>Servente</v>
          </cell>
          <cell r="C809" t="str">
            <v>h</v>
          </cell>
          <cell r="D809">
            <v>0.8</v>
          </cell>
          <cell r="E809">
            <v>3.51</v>
          </cell>
          <cell r="F809" t="str">
            <v> </v>
          </cell>
          <cell r="G809">
            <v>2.808</v>
          </cell>
        </row>
        <row r="810">
          <cell r="A810" t="str">
            <v>254</v>
          </cell>
          <cell r="B810" t="str">
            <v>Pedreiro</v>
          </cell>
          <cell r="C810" t="str">
            <v>h</v>
          </cell>
          <cell r="D810">
            <v>0.8</v>
          </cell>
          <cell r="E810">
            <v>5.38</v>
          </cell>
          <cell r="F810" t="str">
            <v> </v>
          </cell>
          <cell r="G810">
            <v>4.304</v>
          </cell>
          <cell r="H810" t="str">
            <v> </v>
          </cell>
        </row>
        <row r="811">
          <cell r="B811" t="str">
            <v>Total sem BDI</v>
          </cell>
          <cell r="C811" t="str">
            <v> </v>
          </cell>
          <cell r="F811">
            <v>11.330400000000001</v>
          </cell>
          <cell r="G811">
            <v>7.112</v>
          </cell>
          <cell r="H811">
            <v>18.4424</v>
          </cell>
        </row>
        <row r="812">
          <cell r="B812" t="str">
            <v>Total com BDI</v>
          </cell>
          <cell r="F812">
            <v>14.73</v>
          </cell>
          <cell r="G812">
            <v>9.25</v>
          </cell>
          <cell r="H812">
            <v>23.98</v>
          </cell>
        </row>
        <row r="814">
          <cell r="A814" t="str">
            <v>04023</v>
          </cell>
          <cell r="B814" t="str">
            <v>Alvenaria de bloco de concreto 9x19x39 vedação</v>
          </cell>
          <cell r="C814" t="str">
            <v>m2</v>
          </cell>
          <cell r="F814">
            <v>11.03</v>
          </cell>
          <cell r="G814">
            <v>8.09</v>
          </cell>
          <cell r="H814">
            <v>19.119999999999997</v>
          </cell>
        </row>
        <row r="815">
          <cell r="A815" t="str">
            <v>033</v>
          </cell>
          <cell r="B815" t="str">
            <v>Bloco de concreto 9x19x39 vedação</v>
          </cell>
          <cell r="C815" t="str">
            <v>un</v>
          </cell>
          <cell r="D815">
            <v>13</v>
          </cell>
          <cell r="E815">
            <v>0.59</v>
          </cell>
          <cell r="F815">
            <v>7.67</v>
          </cell>
        </row>
        <row r="816">
          <cell r="A816" t="str">
            <v>078</v>
          </cell>
          <cell r="B816" t="str">
            <v>Cimento</v>
          </cell>
          <cell r="C816" t="str">
            <v>kg</v>
          </cell>
          <cell r="D816">
            <v>2.86</v>
          </cell>
          <cell r="E816">
            <v>0.24</v>
          </cell>
          <cell r="F816">
            <v>0.6863999999999999</v>
          </cell>
        </row>
        <row r="817">
          <cell r="A817" t="str">
            <v>022</v>
          </cell>
          <cell r="B817" t="str">
            <v>Areia média</v>
          </cell>
          <cell r="C817" t="str">
            <v>m3</v>
          </cell>
          <cell r="D817">
            <v>0.011</v>
          </cell>
          <cell r="E817">
            <v>12</v>
          </cell>
          <cell r="F817">
            <v>0.132</v>
          </cell>
        </row>
        <row r="818">
          <cell r="A818" t="str">
            <v>300</v>
          </cell>
          <cell r="B818" t="str">
            <v>Servente</v>
          </cell>
          <cell r="C818" t="str">
            <v>h</v>
          </cell>
          <cell r="D818">
            <v>0.7</v>
          </cell>
          <cell r="E818">
            <v>3.51</v>
          </cell>
          <cell r="F818" t="str">
            <v> </v>
          </cell>
          <cell r="G818">
            <v>2.457</v>
          </cell>
        </row>
        <row r="819">
          <cell r="A819" t="str">
            <v>254</v>
          </cell>
          <cell r="B819" t="str">
            <v>Pedreiro</v>
          </cell>
          <cell r="C819" t="str">
            <v>h</v>
          </cell>
          <cell r="D819">
            <v>0.7</v>
          </cell>
          <cell r="E819">
            <v>5.38</v>
          </cell>
          <cell r="F819" t="str">
            <v> </v>
          </cell>
          <cell r="G819">
            <v>3.7659999999999996</v>
          </cell>
          <cell r="H819" t="str">
            <v> </v>
          </cell>
        </row>
        <row r="820">
          <cell r="B820" t="str">
            <v>Total sem BDI</v>
          </cell>
          <cell r="C820" t="str">
            <v> </v>
          </cell>
          <cell r="F820">
            <v>8.4884</v>
          </cell>
          <cell r="G820">
            <v>6.222999999999999</v>
          </cell>
          <cell r="H820">
            <v>14.7114</v>
          </cell>
        </row>
        <row r="821">
          <cell r="B821" t="str">
            <v>Total com BDI</v>
          </cell>
          <cell r="F821">
            <v>11.03</v>
          </cell>
          <cell r="G821">
            <v>8.09</v>
          </cell>
          <cell r="H821">
            <v>19.119999999999997</v>
          </cell>
        </row>
        <row r="823">
          <cell r="A823" t="str">
            <v>04024</v>
          </cell>
          <cell r="B823" t="str">
            <v>Alvenaria de bloco de concreto 19x19x39 estrutural</v>
          </cell>
          <cell r="C823" t="str">
            <v>m2</v>
          </cell>
          <cell r="F823">
            <v>23.92</v>
          </cell>
          <cell r="G823">
            <v>9.25</v>
          </cell>
          <cell r="H823">
            <v>33.17</v>
          </cell>
        </row>
        <row r="824">
          <cell r="A824" t="str">
            <v>680</v>
          </cell>
          <cell r="B824" t="str">
            <v>Bloco de concreto 19x19x39 estrutural</v>
          </cell>
          <cell r="C824" t="str">
            <v>un</v>
          </cell>
          <cell r="D824">
            <v>13</v>
          </cell>
          <cell r="E824">
            <v>1.29</v>
          </cell>
          <cell r="F824">
            <v>16.77</v>
          </cell>
        </row>
        <row r="825">
          <cell r="A825" t="str">
            <v>078</v>
          </cell>
          <cell r="B825" t="str">
            <v>Cimento</v>
          </cell>
          <cell r="C825" t="str">
            <v>kg</v>
          </cell>
          <cell r="D825">
            <v>5.7</v>
          </cell>
          <cell r="E825">
            <v>0.24</v>
          </cell>
          <cell r="F825">
            <v>1.3679999999999999</v>
          </cell>
        </row>
        <row r="826">
          <cell r="A826" t="str">
            <v>022</v>
          </cell>
          <cell r="B826" t="str">
            <v>Areia média</v>
          </cell>
          <cell r="C826" t="str">
            <v>m3</v>
          </cell>
          <cell r="D826">
            <v>0.022</v>
          </cell>
          <cell r="E826">
            <v>12</v>
          </cell>
          <cell r="F826">
            <v>0.264</v>
          </cell>
        </row>
        <row r="827">
          <cell r="A827" t="str">
            <v>300</v>
          </cell>
          <cell r="B827" t="str">
            <v>Servente</v>
          </cell>
          <cell r="C827" t="str">
            <v>h</v>
          </cell>
          <cell r="D827">
            <v>0.8</v>
          </cell>
          <cell r="E827">
            <v>3.51</v>
          </cell>
          <cell r="F827" t="str">
            <v> </v>
          </cell>
          <cell r="G827">
            <v>2.808</v>
          </cell>
        </row>
        <row r="828">
          <cell r="A828" t="str">
            <v>254</v>
          </cell>
          <cell r="B828" t="str">
            <v>Pedreiro</v>
          </cell>
          <cell r="C828" t="str">
            <v>h</v>
          </cell>
          <cell r="D828">
            <v>0.8</v>
          </cell>
          <cell r="E828">
            <v>5.38</v>
          </cell>
          <cell r="F828" t="str">
            <v> </v>
          </cell>
          <cell r="G828">
            <v>4.304</v>
          </cell>
          <cell r="H828" t="str">
            <v> </v>
          </cell>
        </row>
        <row r="829">
          <cell r="B829" t="str">
            <v>Total sem BDI</v>
          </cell>
          <cell r="C829" t="str">
            <v> </v>
          </cell>
          <cell r="F829">
            <v>18.401999999999997</v>
          </cell>
          <cell r="G829">
            <v>7.112</v>
          </cell>
          <cell r="H829">
            <v>25.513999999999996</v>
          </cell>
        </row>
        <row r="830">
          <cell r="B830" t="str">
            <v>Total com BDI</v>
          </cell>
          <cell r="F830">
            <v>23.92</v>
          </cell>
          <cell r="G830">
            <v>9.25</v>
          </cell>
          <cell r="H830">
            <v>33.17</v>
          </cell>
        </row>
        <row r="832">
          <cell r="A832" t="str">
            <v>04025</v>
          </cell>
          <cell r="B832" t="str">
            <v>Alvenaria de bloco de concreto 14x19x39 estrutural</v>
          </cell>
          <cell r="C832" t="str">
            <v>m2</v>
          </cell>
          <cell r="F832">
            <v>16.42</v>
          </cell>
          <cell r="G832">
            <v>9.25</v>
          </cell>
          <cell r="H832">
            <v>25.67</v>
          </cell>
        </row>
        <row r="833">
          <cell r="A833" t="str">
            <v>679</v>
          </cell>
          <cell r="B833" t="str">
            <v>Bloco de concreto 14x19x39 estrutural</v>
          </cell>
          <cell r="C833" t="str">
            <v>un</v>
          </cell>
          <cell r="D833">
            <v>13</v>
          </cell>
          <cell r="E833">
            <v>0.88</v>
          </cell>
          <cell r="F833">
            <v>11.44</v>
          </cell>
        </row>
        <row r="834">
          <cell r="A834" t="str">
            <v>078</v>
          </cell>
          <cell r="B834" t="str">
            <v>Cimento</v>
          </cell>
          <cell r="C834" t="str">
            <v>kg</v>
          </cell>
          <cell r="D834">
            <v>4.16</v>
          </cell>
          <cell r="E834">
            <v>0.24</v>
          </cell>
          <cell r="F834">
            <v>0.9984</v>
          </cell>
        </row>
        <row r="835">
          <cell r="A835" t="str">
            <v>022</v>
          </cell>
          <cell r="B835" t="str">
            <v>Areia média</v>
          </cell>
          <cell r="C835" t="str">
            <v>m3</v>
          </cell>
          <cell r="D835">
            <v>0.016</v>
          </cell>
          <cell r="E835">
            <v>12</v>
          </cell>
          <cell r="F835">
            <v>0.192</v>
          </cell>
        </row>
        <row r="836">
          <cell r="A836" t="str">
            <v>300</v>
          </cell>
          <cell r="B836" t="str">
            <v>Servente</v>
          </cell>
          <cell r="C836" t="str">
            <v>h</v>
          </cell>
          <cell r="D836">
            <v>0.8</v>
          </cell>
          <cell r="E836">
            <v>3.51</v>
          </cell>
          <cell r="F836" t="str">
            <v> </v>
          </cell>
          <cell r="G836">
            <v>2.808</v>
          </cell>
        </row>
        <row r="837">
          <cell r="A837" t="str">
            <v>254</v>
          </cell>
          <cell r="B837" t="str">
            <v>Pedreiro</v>
          </cell>
          <cell r="C837" t="str">
            <v>h</v>
          </cell>
          <cell r="D837">
            <v>0.8</v>
          </cell>
          <cell r="E837">
            <v>5.38</v>
          </cell>
          <cell r="F837" t="str">
            <v> </v>
          </cell>
          <cell r="G837">
            <v>4.304</v>
          </cell>
          <cell r="H837" t="str">
            <v> </v>
          </cell>
        </row>
        <row r="838">
          <cell r="B838" t="str">
            <v>Total sem BDI</v>
          </cell>
          <cell r="C838" t="str">
            <v> </v>
          </cell>
          <cell r="F838">
            <v>12.6304</v>
          </cell>
          <cell r="G838">
            <v>7.112</v>
          </cell>
          <cell r="H838">
            <v>19.7424</v>
          </cell>
        </row>
        <row r="839">
          <cell r="B839" t="str">
            <v>Total com BDI</v>
          </cell>
          <cell r="F839">
            <v>16.42</v>
          </cell>
          <cell r="G839">
            <v>9.25</v>
          </cell>
          <cell r="H839">
            <v>25.67</v>
          </cell>
        </row>
        <row r="841">
          <cell r="A841" t="str">
            <v>04005</v>
          </cell>
          <cell r="B841" t="str">
            <v>Chapisco  traço 1:4</v>
          </cell>
          <cell r="C841" t="str">
            <v>m2</v>
          </cell>
          <cell r="F841">
            <v>0.85</v>
          </cell>
          <cell r="G841">
            <v>1.38</v>
          </cell>
          <cell r="H841">
            <v>2.23</v>
          </cell>
        </row>
        <row r="842">
          <cell r="A842" t="str">
            <v>022</v>
          </cell>
          <cell r="B842" t="str">
            <v>Areia média</v>
          </cell>
          <cell r="C842" t="str">
            <v>m3</v>
          </cell>
          <cell r="D842">
            <v>0.009</v>
          </cell>
          <cell r="E842">
            <v>12</v>
          </cell>
          <cell r="F842">
            <v>0.10799999999999998</v>
          </cell>
        </row>
        <row r="843">
          <cell r="A843" t="str">
            <v>078</v>
          </cell>
          <cell r="B843" t="str">
            <v>cimento </v>
          </cell>
          <cell r="C843" t="str">
            <v>kg</v>
          </cell>
          <cell r="D843">
            <v>2.275</v>
          </cell>
          <cell r="E843">
            <v>0.24</v>
          </cell>
          <cell r="F843">
            <v>0.5459999999999999</v>
          </cell>
          <cell r="G843" t="str">
            <v> </v>
          </cell>
          <cell r="H843" t="str">
            <v> </v>
          </cell>
        </row>
        <row r="844">
          <cell r="A844" t="str">
            <v>300</v>
          </cell>
          <cell r="B844" t="str">
            <v>Servente</v>
          </cell>
          <cell r="C844" t="str">
            <v>h</v>
          </cell>
          <cell r="D844">
            <v>0.15</v>
          </cell>
          <cell r="E844">
            <v>3.51</v>
          </cell>
          <cell r="F844" t="str">
            <v> </v>
          </cell>
          <cell r="G844">
            <v>0.5265</v>
          </cell>
        </row>
        <row r="845">
          <cell r="A845" t="str">
            <v>254</v>
          </cell>
          <cell r="B845" t="str">
            <v>Pedreiro</v>
          </cell>
          <cell r="C845" t="str">
            <v>h</v>
          </cell>
          <cell r="D845">
            <v>0.1</v>
          </cell>
          <cell r="E845">
            <v>5.38</v>
          </cell>
          <cell r="F845" t="str">
            <v> </v>
          </cell>
          <cell r="G845">
            <v>0.538</v>
          </cell>
        </row>
        <row r="846">
          <cell r="B846" t="str">
            <v>Total sem BDI</v>
          </cell>
          <cell r="C846" t="str">
            <v> </v>
          </cell>
          <cell r="F846">
            <v>0.6539999999999999</v>
          </cell>
          <cell r="G846">
            <v>1.0645</v>
          </cell>
          <cell r="H846">
            <v>1.7185</v>
          </cell>
        </row>
        <row r="847">
          <cell r="B847" t="str">
            <v>Total com BDI</v>
          </cell>
          <cell r="F847">
            <v>0.85</v>
          </cell>
          <cell r="G847">
            <v>1.38</v>
          </cell>
          <cell r="H847">
            <v>2.23</v>
          </cell>
        </row>
        <row r="849">
          <cell r="A849" t="str">
            <v>04020</v>
          </cell>
          <cell r="B849" t="str">
            <v>Chapisco  traço 1:5</v>
          </cell>
          <cell r="C849" t="str">
            <v>m2</v>
          </cell>
          <cell r="F849">
            <v>0.66</v>
          </cell>
          <cell r="G849">
            <v>1.38</v>
          </cell>
          <cell r="H849">
            <v>2.04</v>
          </cell>
        </row>
        <row r="850">
          <cell r="A850" t="str">
            <v>022</v>
          </cell>
          <cell r="B850" t="str">
            <v>Areia média</v>
          </cell>
          <cell r="C850" t="str">
            <v>m3</v>
          </cell>
          <cell r="D850">
            <v>0.008</v>
          </cell>
          <cell r="E850">
            <v>12</v>
          </cell>
          <cell r="F850">
            <v>0.096</v>
          </cell>
        </row>
        <row r="851">
          <cell r="A851" t="str">
            <v>078</v>
          </cell>
          <cell r="B851" t="str">
            <v>cimento </v>
          </cell>
          <cell r="C851" t="str">
            <v>kg</v>
          </cell>
          <cell r="D851">
            <v>1.7</v>
          </cell>
          <cell r="E851">
            <v>0.24</v>
          </cell>
          <cell r="F851">
            <v>0.408</v>
          </cell>
          <cell r="G851" t="str">
            <v> </v>
          </cell>
          <cell r="H851" t="str">
            <v> </v>
          </cell>
        </row>
        <row r="852">
          <cell r="A852" t="str">
            <v>300</v>
          </cell>
          <cell r="B852" t="str">
            <v>Servente</v>
          </cell>
          <cell r="C852" t="str">
            <v>h</v>
          </cell>
          <cell r="D852">
            <v>0.15</v>
          </cell>
          <cell r="E852">
            <v>3.51</v>
          </cell>
          <cell r="F852" t="str">
            <v> </v>
          </cell>
          <cell r="G852">
            <v>0.5265</v>
          </cell>
        </row>
        <row r="853">
          <cell r="A853" t="str">
            <v>254</v>
          </cell>
          <cell r="B853" t="str">
            <v>Pedreiro</v>
          </cell>
          <cell r="C853" t="str">
            <v>h</v>
          </cell>
          <cell r="D853">
            <v>0.1</v>
          </cell>
          <cell r="E853">
            <v>5.38</v>
          </cell>
          <cell r="F853" t="str">
            <v> </v>
          </cell>
          <cell r="G853">
            <v>0.538</v>
          </cell>
        </row>
        <row r="854">
          <cell r="B854" t="str">
            <v>Total sem BDI</v>
          </cell>
          <cell r="C854" t="str">
            <v> </v>
          </cell>
          <cell r="F854">
            <v>0.504</v>
          </cell>
          <cell r="G854">
            <v>1.0645</v>
          </cell>
          <cell r="H854">
            <v>1.5685</v>
          </cell>
        </row>
        <row r="855">
          <cell r="B855" t="str">
            <v>Total com BDI</v>
          </cell>
          <cell r="F855">
            <v>0.66</v>
          </cell>
          <cell r="G855">
            <v>1.38</v>
          </cell>
          <cell r="H855">
            <v>2.04</v>
          </cell>
        </row>
        <row r="857">
          <cell r="A857" t="str">
            <v>04006</v>
          </cell>
          <cell r="B857" t="str">
            <v>Reboco  (massa única) 1:2:8</v>
          </cell>
          <cell r="C857" t="str">
            <v>m2</v>
          </cell>
          <cell r="F857">
            <v>1.25</v>
          </cell>
          <cell r="G857">
            <v>6.93</v>
          </cell>
          <cell r="H857">
            <v>8.18</v>
          </cell>
        </row>
        <row r="858">
          <cell r="A858" t="str">
            <v>028</v>
          </cell>
          <cell r="B858" t="str">
            <v>Betoneira 320 litros</v>
          </cell>
          <cell r="C858" t="str">
            <v>h</v>
          </cell>
          <cell r="D858">
            <v>0.016</v>
          </cell>
          <cell r="E858">
            <v>0.77</v>
          </cell>
          <cell r="F858">
            <v>0.012320000000000001</v>
          </cell>
        </row>
        <row r="859">
          <cell r="A859" t="str">
            <v>078</v>
          </cell>
          <cell r="B859" t="str">
            <v>Cimento</v>
          </cell>
          <cell r="C859" t="str">
            <v>kg</v>
          </cell>
          <cell r="D859">
            <v>2.23</v>
          </cell>
          <cell r="E859">
            <v>0.24</v>
          </cell>
          <cell r="F859">
            <v>0.5352</v>
          </cell>
        </row>
        <row r="860">
          <cell r="A860" t="str">
            <v>021</v>
          </cell>
          <cell r="B860" t="str">
            <v>Areia fina</v>
          </cell>
          <cell r="C860" t="str">
            <v>m3</v>
          </cell>
          <cell r="D860">
            <v>0.02</v>
          </cell>
          <cell r="E860">
            <v>12</v>
          </cell>
          <cell r="F860">
            <v>0.24</v>
          </cell>
          <cell r="G860" t="str">
            <v> </v>
          </cell>
        </row>
        <row r="861">
          <cell r="A861" t="str">
            <v>059</v>
          </cell>
          <cell r="B861" t="str">
            <v>Cal hidratada</v>
          </cell>
          <cell r="C861" t="str">
            <v>kg</v>
          </cell>
          <cell r="D861">
            <v>1.751</v>
          </cell>
          <cell r="E861">
            <v>0.1</v>
          </cell>
          <cell r="F861">
            <v>0.1751</v>
          </cell>
          <cell r="G861" t="str">
            <v> </v>
          </cell>
          <cell r="H861" t="str">
            <v> </v>
          </cell>
        </row>
        <row r="862">
          <cell r="A862" t="str">
            <v>300</v>
          </cell>
          <cell r="B862" t="str">
            <v>Servente</v>
          </cell>
          <cell r="C862" t="str">
            <v>h</v>
          </cell>
          <cell r="D862">
            <v>0.6</v>
          </cell>
          <cell r="E862">
            <v>3.51</v>
          </cell>
          <cell r="F862" t="str">
            <v> </v>
          </cell>
          <cell r="G862">
            <v>2.106</v>
          </cell>
        </row>
        <row r="863">
          <cell r="A863" t="str">
            <v>254</v>
          </cell>
          <cell r="B863" t="str">
            <v>Pedreiro</v>
          </cell>
          <cell r="C863" t="str">
            <v>h</v>
          </cell>
          <cell r="D863">
            <v>0.6</v>
          </cell>
          <cell r="E863">
            <v>5.38</v>
          </cell>
          <cell r="F863" t="str">
            <v> </v>
          </cell>
          <cell r="G863">
            <v>3.2279999999999998</v>
          </cell>
        </row>
        <row r="864">
          <cell r="B864" t="str">
            <v>Total sem BDI</v>
          </cell>
          <cell r="C864" t="str">
            <v> </v>
          </cell>
          <cell r="F864">
            <v>0.96262</v>
          </cell>
          <cell r="G864">
            <v>5.334</v>
          </cell>
          <cell r="H864">
            <v>6.29662</v>
          </cell>
        </row>
        <row r="865">
          <cell r="B865" t="str">
            <v>Total com BDI</v>
          </cell>
          <cell r="F865">
            <v>1.25</v>
          </cell>
          <cell r="G865">
            <v>6.93</v>
          </cell>
          <cell r="H865">
            <v>8.18</v>
          </cell>
        </row>
        <row r="867">
          <cell r="A867" t="str">
            <v>04017</v>
          </cell>
          <cell r="B867" t="str">
            <v>Requadro de esquadrias</v>
          </cell>
          <cell r="C867" t="str">
            <v>m</v>
          </cell>
          <cell r="F867">
            <v>0.69</v>
          </cell>
          <cell r="G867">
            <v>2.31</v>
          </cell>
          <cell r="H867">
            <v>3</v>
          </cell>
        </row>
        <row r="868">
          <cell r="A868" t="str">
            <v>220</v>
          </cell>
          <cell r="B868" t="str">
            <v>Madeira pinus 2,5x9cm</v>
          </cell>
          <cell r="C868" t="str">
            <v>m</v>
          </cell>
          <cell r="D868">
            <v>0.016</v>
          </cell>
          <cell r="E868">
            <v>0.68</v>
          </cell>
          <cell r="F868">
            <v>0.01088</v>
          </cell>
        </row>
        <row r="869">
          <cell r="A869" t="str">
            <v>078</v>
          </cell>
          <cell r="B869" t="str">
            <v>Cimento</v>
          </cell>
          <cell r="C869" t="str">
            <v>kg</v>
          </cell>
          <cell r="D869">
            <v>0.44</v>
          </cell>
          <cell r="E869">
            <v>0.24</v>
          </cell>
          <cell r="F869">
            <v>0.1056</v>
          </cell>
        </row>
        <row r="870">
          <cell r="A870" t="str">
            <v>021</v>
          </cell>
          <cell r="B870" t="str">
            <v>Areia fina</v>
          </cell>
          <cell r="C870" t="str">
            <v>m3</v>
          </cell>
          <cell r="D870">
            <v>0.032</v>
          </cell>
          <cell r="E870">
            <v>12</v>
          </cell>
          <cell r="F870">
            <v>0.384</v>
          </cell>
          <cell r="G870" t="str">
            <v> </v>
          </cell>
        </row>
        <row r="871">
          <cell r="A871" t="str">
            <v>059</v>
          </cell>
          <cell r="B871" t="str">
            <v>Cal hidratada</v>
          </cell>
          <cell r="C871" t="str">
            <v>kg</v>
          </cell>
          <cell r="D871">
            <v>0.34</v>
          </cell>
          <cell r="E871">
            <v>0.1</v>
          </cell>
          <cell r="F871">
            <v>0.034</v>
          </cell>
          <cell r="G871" t="str">
            <v> </v>
          </cell>
          <cell r="H871" t="str">
            <v> </v>
          </cell>
        </row>
        <row r="872">
          <cell r="A872" t="str">
            <v>300</v>
          </cell>
          <cell r="B872" t="str">
            <v>Servente</v>
          </cell>
          <cell r="C872" t="str">
            <v>h</v>
          </cell>
          <cell r="D872">
            <v>0.2</v>
          </cell>
          <cell r="E872">
            <v>3.51</v>
          </cell>
          <cell r="F872" t="str">
            <v> </v>
          </cell>
          <cell r="G872">
            <v>0.702</v>
          </cell>
        </row>
        <row r="873">
          <cell r="A873" t="str">
            <v>254</v>
          </cell>
          <cell r="B873" t="str">
            <v>Pedreiro</v>
          </cell>
          <cell r="C873" t="str">
            <v>h</v>
          </cell>
          <cell r="D873">
            <v>0.2</v>
          </cell>
          <cell r="E873">
            <v>5.38</v>
          </cell>
          <cell r="F873" t="str">
            <v> </v>
          </cell>
          <cell r="G873">
            <v>1.076</v>
          </cell>
        </row>
        <row r="874">
          <cell r="B874" t="str">
            <v>Total sem BDI</v>
          </cell>
          <cell r="C874" t="str">
            <v> </v>
          </cell>
          <cell r="F874">
            <v>0.5344800000000001</v>
          </cell>
          <cell r="G874">
            <v>1.778</v>
          </cell>
          <cell r="H874">
            <v>2.31248</v>
          </cell>
        </row>
        <row r="875">
          <cell r="B875" t="str">
            <v>Total com BDI</v>
          </cell>
          <cell r="F875">
            <v>0.69</v>
          </cell>
          <cell r="G875">
            <v>2.31</v>
          </cell>
          <cell r="H875">
            <v>3</v>
          </cell>
        </row>
        <row r="877">
          <cell r="A877" t="str">
            <v>04016</v>
          </cell>
          <cell r="B877" t="str">
            <v>Reboco  com argamassa pré-misturada</v>
          </cell>
          <cell r="C877" t="str">
            <v>m2</v>
          </cell>
          <cell r="F877">
            <v>1.62</v>
          </cell>
          <cell r="G877">
            <v>6.48</v>
          </cell>
          <cell r="H877">
            <v>8.100000000000001</v>
          </cell>
        </row>
        <row r="878">
          <cell r="A878" t="str">
            <v>028</v>
          </cell>
          <cell r="B878" t="str">
            <v>Betoneira 320 litros</v>
          </cell>
          <cell r="C878" t="str">
            <v>h</v>
          </cell>
          <cell r="D878">
            <v>0.016</v>
          </cell>
          <cell r="E878">
            <v>0.77</v>
          </cell>
          <cell r="F878">
            <v>0.012320000000000001</v>
          </cell>
        </row>
        <row r="879">
          <cell r="A879" t="str">
            <v>078</v>
          </cell>
          <cell r="B879" t="str">
            <v>Cimento</v>
          </cell>
          <cell r="C879" t="str">
            <v>kg</v>
          </cell>
          <cell r="D879">
            <v>2.23</v>
          </cell>
          <cell r="E879">
            <v>0.24</v>
          </cell>
          <cell r="F879">
            <v>0.5352</v>
          </cell>
        </row>
        <row r="880">
          <cell r="A880" t="str">
            <v>473</v>
          </cell>
          <cell r="B880" t="str">
            <v>Argamassa para reboco pré-misturada</v>
          </cell>
          <cell r="C880" t="str">
            <v>m3</v>
          </cell>
          <cell r="D880">
            <v>0.02</v>
          </cell>
          <cell r="E880">
            <v>35</v>
          </cell>
          <cell r="F880">
            <v>0.7000000000000001</v>
          </cell>
          <cell r="G880" t="str">
            <v> </v>
          </cell>
        </row>
        <row r="881">
          <cell r="A881" t="str">
            <v>300</v>
          </cell>
          <cell r="B881" t="str">
            <v>Servente</v>
          </cell>
          <cell r="C881" t="str">
            <v>h</v>
          </cell>
          <cell r="D881">
            <v>0.5</v>
          </cell>
          <cell r="E881">
            <v>3.51</v>
          </cell>
          <cell r="F881" t="str">
            <v> </v>
          </cell>
          <cell r="G881">
            <v>1.755</v>
          </cell>
        </row>
        <row r="882">
          <cell r="A882" t="str">
            <v>254</v>
          </cell>
          <cell r="B882" t="str">
            <v>Pedreiro</v>
          </cell>
          <cell r="C882" t="str">
            <v>h</v>
          </cell>
          <cell r="D882">
            <v>0.6</v>
          </cell>
          <cell r="E882">
            <v>5.38</v>
          </cell>
          <cell r="F882" t="str">
            <v> </v>
          </cell>
          <cell r="G882">
            <v>3.2279999999999998</v>
          </cell>
        </row>
        <row r="883">
          <cell r="B883" t="str">
            <v>Total sem BDI</v>
          </cell>
          <cell r="C883" t="str">
            <v> </v>
          </cell>
          <cell r="F883">
            <v>1.2475200000000002</v>
          </cell>
          <cell r="G883">
            <v>4.983</v>
          </cell>
          <cell r="H883">
            <v>6.23052</v>
          </cell>
        </row>
        <row r="884">
          <cell r="B884" t="str">
            <v>Total com BDI</v>
          </cell>
          <cell r="F884">
            <v>1.62</v>
          </cell>
          <cell r="G884">
            <v>6.48</v>
          </cell>
          <cell r="H884">
            <v>8.100000000000001</v>
          </cell>
        </row>
        <row r="886">
          <cell r="A886" t="str">
            <v>04007</v>
          </cell>
          <cell r="B886" t="str">
            <v>Azulejo 20x20 extra</v>
          </cell>
          <cell r="C886" t="str">
            <v>m2</v>
          </cell>
          <cell r="F886">
            <v>12.41</v>
          </cell>
          <cell r="G886">
            <v>6.93</v>
          </cell>
          <cell r="H886">
            <v>19.34</v>
          </cell>
        </row>
        <row r="887">
          <cell r="A887" t="str">
            <v>025</v>
          </cell>
          <cell r="B887" t="str">
            <v>Azulejo 20x20 extra</v>
          </cell>
          <cell r="C887" t="str">
            <v>m2</v>
          </cell>
          <cell r="D887">
            <v>1.1</v>
          </cell>
          <cell r="E887">
            <v>7.7</v>
          </cell>
          <cell r="F887">
            <v>8.47</v>
          </cell>
        </row>
        <row r="888">
          <cell r="A888" t="str">
            <v>023</v>
          </cell>
          <cell r="B888" t="str">
            <v>Argamassa colante</v>
          </cell>
          <cell r="C888" t="str">
            <v>kg</v>
          </cell>
          <cell r="D888">
            <v>3</v>
          </cell>
          <cell r="E888">
            <v>0.22</v>
          </cell>
          <cell r="F888">
            <v>0.66</v>
          </cell>
        </row>
        <row r="889">
          <cell r="A889" t="str">
            <v>289</v>
          </cell>
          <cell r="B889" t="str">
            <v>Rejunte preto junta larga</v>
          </cell>
          <cell r="C889" t="str">
            <v>kg</v>
          </cell>
          <cell r="D889">
            <v>0.5</v>
          </cell>
          <cell r="E889">
            <v>0.83</v>
          </cell>
          <cell r="F889">
            <v>0.415</v>
          </cell>
          <cell r="G889" t="str">
            <v> </v>
          </cell>
          <cell r="H889" t="str">
            <v> </v>
          </cell>
        </row>
        <row r="890">
          <cell r="A890" t="str">
            <v>300</v>
          </cell>
          <cell r="B890" t="str">
            <v>Servente</v>
          </cell>
          <cell r="C890" t="str">
            <v>h</v>
          </cell>
          <cell r="D890">
            <v>0.6</v>
          </cell>
          <cell r="E890">
            <v>3.51</v>
          </cell>
          <cell r="F890" t="str">
            <v> </v>
          </cell>
          <cell r="G890">
            <v>2.106</v>
          </cell>
        </row>
        <row r="891">
          <cell r="A891" t="str">
            <v>441</v>
          </cell>
          <cell r="B891" t="str">
            <v>Azulejista</v>
          </cell>
          <cell r="C891" t="str">
            <v>h</v>
          </cell>
          <cell r="D891">
            <v>0.6</v>
          </cell>
          <cell r="E891">
            <v>5.38</v>
          </cell>
          <cell r="F891" t="str">
            <v> </v>
          </cell>
          <cell r="G891">
            <v>3.2279999999999998</v>
          </cell>
        </row>
        <row r="892">
          <cell r="B892" t="str">
            <v>Total sem BDI</v>
          </cell>
          <cell r="F892">
            <v>9.545</v>
          </cell>
          <cell r="G892">
            <v>5.334</v>
          </cell>
          <cell r="H892">
            <v>14.879</v>
          </cell>
        </row>
        <row r="893">
          <cell r="B893" t="str">
            <v>Total com BDI</v>
          </cell>
          <cell r="F893">
            <v>12.41</v>
          </cell>
          <cell r="G893">
            <v>6.93</v>
          </cell>
          <cell r="H893">
            <v>19.34</v>
          </cell>
        </row>
        <row r="895">
          <cell r="A895" t="str">
            <v>04008</v>
          </cell>
          <cell r="B895" t="str">
            <v>Elemento vazado cimento 40x40x7</v>
          </cell>
          <cell r="C895" t="str">
            <v>m2</v>
          </cell>
          <cell r="F895">
            <v>8.42</v>
          </cell>
          <cell r="G895">
            <v>6.93</v>
          </cell>
          <cell r="H895">
            <v>15.35</v>
          </cell>
        </row>
        <row r="896">
          <cell r="A896" t="str">
            <v>393</v>
          </cell>
          <cell r="B896" t="str">
            <v>Elemento vazado cimento 40x40x7</v>
          </cell>
          <cell r="C896" t="str">
            <v>un</v>
          </cell>
          <cell r="D896">
            <v>6</v>
          </cell>
          <cell r="E896">
            <v>0.99</v>
          </cell>
          <cell r="F896">
            <v>5.9399999999999995</v>
          </cell>
        </row>
        <row r="897">
          <cell r="A897" t="str">
            <v>078</v>
          </cell>
          <cell r="B897" t="str">
            <v>Cimento</v>
          </cell>
          <cell r="C897" t="str">
            <v>kg</v>
          </cell>
          <cell r="D897">
            <v>1.9</v>
          </cell>
          <cell r="E897">
            <v>0.24</v>
          </cell>
          <cell r="F897">
            <v>0.45599999999999996</v>
          </cell>
        </row>
        <row r="898">
          <cell r="A898" t="str">
            <v>022</v>
          </cell>
          <cell r="B898" t="str">
            <v>Areia média</v>
          </cell>
          <cell r="C898" t="str">
            <v>m3</v>
          </cell>
          <cell r="D898">
            <v>0.007</v>
          </cell>
          <cell r="E898">
            <v>12</v>
          </cell>
          <cell r="F898">
            <v>0.084</v>
          </cell>
        </row>
        <row r="899">
          <cell r="A899" t="str">
            <v>254</v>
          </cell>
          <cell r="B899" t="str">
            <v>Pedreiro</v>
          </cell>
          <cell r="C899" t="str">
            <v>h</v>
          </cell>
          <cell r="D899">
            <v>0.6</v>
          </cell>
          <cell r="E899">
            <v>5.38</v>
          </cell>
          <cell r="G899">
            <v>3.2279999999999998</v>
          </cell>
        </row>
        <row r="900">
          <cell r="A900" t="str">
            <v>300</v>
          </cell>
          <cell r="B900" t="str">
            <v>servente</v>
          </cell>
          <cell r="C900" t="str">
            <v>h</v>
          </cell>
          <cell r="D900">
            <v>0.6</v>
          </cell>
          <cell r="E900">
            <v>3.51</v>
          </cell>
          <cell r="G900">
            <v>2.106</v>
          </cell>
        </row>
        <row r="901">
          <cell r="B901" t="str">
            <v>Total sem BDI</v>
          </cell>
          <cell r="F901">
            <v>6.479999999999999</v>
          </cell>
          <cell r="G901">
            <v>5.334</v>
          </cell>
          <cell r="H901">
            <v>11.813999999999998</v>
          </cell>
        </row>
        <row r="902">
          <cell r="B902" t="str">
            <v>Total com BDI</v>
          </cell>
          <cell r="F902">
            <v>8.42</v>
          </cell>
          <cell r="G902">
            <v>6.93</v>
          </cell>
          <cell r="H902">
            <v>15.35</v>
          </cell>
        </row>
        <row r="904">
          <cell r="A904" t="str">
            <v>04009</v>
          </cell>
          <cell r="B904" t="str">
            <v>Elemento vazado cimento 24x24x10</v>
          </cell>
          <cell r="C904" t="str">
            <v>m2</v>
          </cell>
          <cell r="F904">
            <v>19.32</v>
          </cell>
          <cell r="G904">
            <v>10.4</v>
          </cell>
          <cell r="H904">
            <v>29.72</v>
          </cell>
        </row>
        <row r="905">
          <cell r="A905" t="str">
            <v>394</v>
          </cell>
          <cell r="B905" t="str">
            <v>Elemento vazado cimento 24x24x10 </v>
          </cell>
          <cell r="C905" t="str">
            <v>un</v>
          </cell>
          <cell r="D905">
            <v>17</v>
          </cell>
          <cell r="E905">
            <v>0.82</v>
          </cell>
          <cell r="F905">
            <v>13.94</v>
          </cell>
        </row>
        <row r="906">
          <cell r="A906" t="str">
            <v>078</v>
          </cell>
          <cell r="B906" t="str">
            <v>Cimento</v>
          </cell>
          <cell r="C906" t="str">
            <v>kg</v>
          </cell>
          <cell r="D906">
            <v>3.1</v>
          </cell>
          <cell r="E906">
            <v>0.24</v>
          </cell>
          <cell r="F906">
            <v>0.744</v>
          </cell>
        </row>
        <row r="907">
          <cell r="A907" t="str">
            <v>022</v>
          </cell>
          <cell r="B907" t="str">
            <v>Areia média</v>
          </cell>
          <cell r="C907" t="str">
            <v>m3</v>
          </cell>
          <cell r="D907">
            <v>0.015</v>
          </cell>
          <cell r="E907">
            <v>12</v>
          </cell>
          <cell r="F907">
            <v>0.18</v>
          </cell>
        </row>
        <row r="908">
          <cell r="A908" t="str">
            <v>254</v>
          </cell>
          <cell r="B908" t="str">
            <v>Pedreiro</v>
          </cell>
          <cell r="C908" t="str">
            <v>h</v>
          </cell>
          <cell r="D908">
            <v>0.9</v>
          </cell>
          <cell r="E908">
            <v>5.38</v>
          </cell>
          <cell r="G908">
            <v>4.842</v>
          </cell>
        </row>
        <row r="909">
          <cell r="A909" t="str">
            <v>300</v>
          </cell>
          <cell r="B909" t="str">
            <v>servente</v>
          </cell>
          <cell r="C909" t="str">
            <v>h</v>
          </cell>
          <cell r="D909">
            <v>0.9</v>
          </cell>
          <cell r="E909">
            <v>3.51</v>
          </cell>
          <cell r="G909">
            <v>3.159</v>
          </cell>
        </row>
        <row r="910">
          <cell r="B910" t="str">
            <v>Total sem BDI</v>
          </cell>
          <cell r="F910">
            <v>14.863999999999999</v>
          </cell>
          <cell r="G910">
            <v>8.001</v>
          </cell>
          <cell r="H910">
            <v>22.865</v>
          </cell>
        </row>
        <row r="911">
          <cell r="B911" t="str">
            <v>Total com BDI</v>
          </cell>
          <cell r="F911">
            <v>19.32</v>
          </cell>
          <cell r="G911">
            <v>10.4</v>
          </cell>
          <cell r="H911">
            <v>29.72</v>
          </cell>
        </row>
        <row r="913">
          <cell r="A913" t="str">
            <v>04010</v>
          </cell>
          <cell r="B913" t="str">
            <v>Elemento vazado cerâmica</v>
          </cell>
          <cell r="C913" t="str">
            <v>m2</v>
          </cell>
          <cell r="F913">
            <v>4.69</v>
          </cell>
          <cell r="G913">
            <v>10.4</v>
          </cell>
          <cell r="H913">
            <v>15.09</v>
          </cell>
        </row>
        <row r="914">
          <cell r="A914" t="str">
            <v>122</v>
          </cell>
          <cell r="B914" t="str">
            <v>Elemento vazado cerâmico reto</v>
          </cell>
          <cell r="C914" t="str">
            <v>un</v>
          </cell>
          <cell r="D914">
            <v>17</v>
          </cell>
          <cell r="E914">
            <v>0.16</v>
          </cell>
          <cell r="F914">
            <v>2.72</v>
          </cell>
        </row>
        <row r="915">
          <cell r="A915" t="str">
            <v>078</v>
          </cell>
          <cell r="B915" t="str">
            <v>Cimento</v>
          </cell>
          <cell r="C915" t="str">
            <v>kg</v>
          </cell>
          <cell r="D915">
            <v>3</v>
          </cell>
          <cell r="E915">
            <v>0.24</v>
          </cell>
          <cell r="F915">
            <v>0.72</v>
          </cell>
        </row>
        <row r="916">
          <cell r="A916" t="str">
            <v>022</v>
          </cell>
          <cell r="B916" t="str">
            <v>Areia média</v>
          </cell>
          <cell r="C916" t="str">
            <v>m3</v>
          </cell>
          <cell r="D916">
            <v>0.014</v>
          </cell>
          <cell r="E916">
            <v>12</v>
          </cell>
          <cell r="F916">
            <v>0.168</v>
          </cell>
        </row>
        <row r="917">
          <cell r="A917" t="str">
            <v>254</v>
          </cell>
          <cell r="B917" t="str">
            <v>Pedreiro</v>
          </cell>
          <cell r="C917" t="str">
            <v>h</v>
          </cell>
          <cell r="D917">
            <v>0.9</v>
          </cell>
          <cell r="E917">
            <v>5.38</v>
          </cell>
          <cell r="G917">
            <v>4.842</v>
          </cell>
        </row>
        <row r="918">
          <cell r="A918" t="str">
            <v>300</v>
          </cell>
          <cell r="B918" t="str">
            <v>servente</v>
          </cell>
          <cell r="C918" t="str">
            <v>h</v>
          </cell>
          <cell r="D918">
            <v>0.9</v>
          </cell>
          <cell r="E918">
            <v>3.51</v>
          </cell>
          <cell r="G918">
            <v>3.159</v>
          </cell>
        </row>
        <row r="919">
          <cell r="B919" t="str">
            <v>Total sem BDI</v>
          </cell>
          <cell r="F919">
            <v>3.6080000000000005</v>
          </cell>
          <cell r="G919">
            <v>8.001</v>
          </cell>
          <cell r="H919">
            <v>11.609</v>
          </cell>
        </row>
        <row r="920">
          <cell r="B920" t="str">
            <v>Total com BDI</v>
          </cell>
          <cell r="F920">
            <v>4.69</v>
          </cell>
          <cell r="G920">
            <v>10.4</v>
          </cell>
          <cell r="H920">
            <v>15.09</v>
          </cell>
        </row>
        <row r="922">
          <cell r="A922" t="str">
            <v>04011</v>
          </cell>
          <cell r="B922" t="str">
            <v>Chapa lisa fibrocimento 6mm</v>
          </cell>
          <cell r="C922" t="str">
            <v>m2</v>
          </cell>
          <cell r="F922">
            <v>27.74</v>
          </cell>
          <cell r="G922">
            <v>6.23</v>
          </cell>
          <cell r="H922">
            <v>33.97</v>
          </cell>
        </row>
        <row r="923">
          <cell r="A923" t="str">
            <v>250</v>
          </cell>
          <cell r="B923" t="str">
            <v>Parafuso 5/16x50 com arruela</v>
          </cell>
          <cell r="C923" t="str">
            <v>un</v>
          </cell>
          <cell r="D923">
            <v>12</v>
          </cell>
          <cell r="E923">
            <v>0.19</v>
          </cell>
          <cell r="F923">
            <v>2.2800000000000002</v>
          </cell>
        </row>
        <row r="924">
          <cell r="A924" t="str">
            <v>426</v>
          </cell>
          <cell r="B924" t="str">
            <v>Chapa de fibrocimento 6mm</v>
          </cell>
          <cell r="C924" t="str">
            <v>m2</v>
          </cell>
          <cell r="D924">
            <v>1.05</v>
          </cell>
          <cell r="E924">
            <v>18.15</v>
          </cell>
          <cell r="F924">
            <v>19.0575</v>
          </cell>
        </row>
        <row r="925">
          <cell r="A925" t="str">
            <v>070</v>
          </cell>
          <cell r="B925" t="str">
            <v>Carpinteiro</v>
          </cell>
          <cell r="C925" t="str">
            <v>h</v>
          </cell>
          <cell r="D925">
            <v>0.5</v>
          </cell>
          <cell r="E925">
            <v>5.38</v>
          </cell>
          <cell r="G925">
            <v>2.69</v>
          </cell>
        </row>
        <row r="926">
          <cell r="A926" t="str">
            <v>300</v>
          </cell>
          <cell r="B926" t="str">
            <v>Servente</v>
          </cell>
          <cell r="C926" t="str">
            <v>h</v>
          </cell>
          <cell r="D926">
            <v>0.6</v>
          </cell>
          <cell r="E926">
            <v>3.51</v>
          </cell>
          <cell r="G926">
            <v>2.106</v>
          </cell>
        </row>
        <row r="927">
          <cell r="B927" t="str">
            <v>Total sem BDI</v>
          </cell>
          <cell r="F927">
            <v>21.337500000000002</v>
          </cell>
          <cell r="G927">
            <v>4.795999999999999</v>
          </cell>
          <cell r="H927">
            <v>26.1335</v>
          </cell>
        </row>
        <row r="928">
          <cell r="B928" t="str">
            <v>Total com BDI</v>
          </cell>
          <cell r="F928">
            <v>27.74</v>
          </cell>
          <cell r="G928">
            <v>6.23</v>
          </cell>
          <cell r="H928">
            <v>33.97</v>
          </cell>
        </row>
        <row r="930">
          <cell r="A930" t="str">
            <v>04019</v>
          </cell>
          <cell r="B930" t="str">
            <v>Chapa lisa compensado naval 15mm</v>
          </cell>
          <cell r="C930" t="str">
            <v>m2</v>
          </cell>
          <cell r="F930">
            <v>29.14</v>
          </cell>
          <cell r="G930">
            <v>5.78</v>
          </cell>
          <cell r="H930">
            <v>34.92</v>
          </cell>
        </row>
        <row r="931">
          <cell r="A931" t="str">
            <v>610</v>
          </cell>
          <cell r="B931" t="str">
            <v>Chapa compensada naval 15mm 160x220</v>
          </cell>
          <cell r="C931" t="str">
            <v>un</v>
          </cell>
          <cell r="D931">
            <v>0.31</v>
          </cell>
          <cell r="E931">
            <v>72</v>
          </cell>
          <cell r="F931">
            <v>22.32</v>
          </cell>
        </row>
        <row r="932">
          <cell r="A932" t="str">
            <v>274</v>
          </cell>
          <cell r="B932" t="str">
            <v>Prego</v>
          </cell>
          <cell r="C932" t="str">
            <v>kg</v>
          </cell>
          <cell r="D932">
            <v>0.05</v>
          </cell>
          <cell r="E932">
            <v>1.87</v>
          </cell>
          <cell r="F932">
            <v>0.09350000000000001</v>
          </cell>
        </row>
        <row r="933">
          <cell r="A933" t="str">
            <v>070</v>
          </cell>
          <cell r="B933" t="str">
            <v>Carpinteiro</v>
          </cell>
          <cell r="C933" t="str">
            <v>h</v>
          </cell>
          <cell r="D933">
            <v>0.5</v>
          </cell>
          <cell r="E933">
            <v>5.38</v>
          </cell>
          <cell r="G933">
            <v>2.69</v>
          </cell>
        </row>
        <row r="934">
          <cell r="A934" t="str">
            <v>300</v>
          </cell>
          <cell r="B934" t="str">
            <v>Servente</v>
          </cell>
          <cell r="C934" t="str">
            <v>h</v>
          </cell>
          <cell r="D934">
            <v>0.5</v>
          </cell>
          <cell r="E934">
            <v>3.51</v>
          </cell>
          <cell r="G934">
            <v>1.755</v>
          </cell>
        </row>
        <row r="935">
          <cell r="B935" t="str">
            <v>Total sem BDI</v>
          </cell>
          <cell r="F935">
            <v>22.4135</v>
          </cell>
          <cell r="G935">
            <v>4.445</v>
          </cell>
          <cell r="H935">
            <v>26.8585</v>
          </cell>
        </row>
        <row r="936">
          <cell r="B936" t="str">
            <v>Total com BDI</v>
          </cell>
          <cell r="F936">
            <v>29.14</v>
          </cell>
          <cell r="G936">
            <v>5.78</v>
          </cell>
          <cell r="H936">
            <v>34.92</v>
          </cell>
        </row>
        <row r="938">
          <cell r="A938" t="str">
            <v>04012</v>
          </cell>
          <cell r="B938" t="str">
            <v>Divisória  em argamassa armada 5cm</v>
          </cell>
          <cell r="C938" t="str">
            <v>m2</v>
          </cell>
          <cell r="F938">
            <v>31.61</v>
          </cell>
          <cell r="G938">
            <v>9.79</v>
          </cell>
          <cell r="H938">
            <v>41.4</v>
          </cell>
        </row>
        <row r="939">
          <cell r="A939" t="str">
            <v>078</v>
          </cell>
          <cell r="B939" t="str">
            <v>Cimento</v>
          </cell>
          <cell r="C939" t="str">
            <v>kg</v>
          </cell>
          <cell r="D939">
            <v>20</v>
          </cell>
          <cell r="E939">
            <v>0.24</v>
          </cell>
          <cell r="F939">
            <v>4.8</v>
          </cell>
        </row>
        <row r="940">
          <cell r="A940" t="str">
            <v>022</v>
          </cell>
          <cell r="B940" t="str">
            <v>Areia média</v>
          </cell>
          <cell r="C940" t="str">
            <v>m3</v>
          </cell>
          <cell r="D940">
            <v>0.04</v>
          </cell>
          <cell r="E940">
            <v>12</v>
          </cell>
          <cell r="F940">
            <v>0.48</v>
          </cell>
        </row>
        <row r="941">
          <cell r="A941" t="str">
            <v>440</v>
          </cell>
          <cell r="B941" t="str">
            <v>Brita 3/4</v>
          </cell>
          <cell r="C941" t="str">
            <v>M3</v>
          </cell>
          <cell r="D941">
            <v>0.04</v>
          </cell>
          <cell r="E941">
            <v>26.5</v>
          </cell>
          <cell r="F941">
            <v>1.06</v>
          </cell>
        </row>
        <row r="942">
          <cell r="A942" t="str">
            <v>012</v>
          </cell>
          <cell r="B942" t="str">
            <v>Aço CA-60 5mm</v>
          </cell>
          <cell r="C942" t="str">
            <v>kg</v>
          </cell>
          <cell r="D942">
            <v>4</v>
          </cell>
          <cell r="E942">
            <v>1.2</v>
          </cell>
          <cell r="F942">
            <v>4.8</v>
          </cell>
        </row>
        <row r="943">
          <cell r="A943" t="str">
            <v>075</v>
          </cell>
          <cell r="B943" t="str">
            <v>Chapa madeirit 12mm</v>
          </cell>
          <cell r="C943" t="str">
            <v>m2</v>
          </cell>
          <cell r="D943">
            <v>2</v>
          </cell>
          <cell r="E943">
            <v>6.38</v>
          </cell>
          <cell r="F943">
            <v>12.76</v>
          </cell>
        </row>
        <row r="944">
          <cell r="A944" t="str">
            <v>275</v>
          </cell>
          <cell r="B944" t="str">
            <v>Pregos 17x27</v>
          </cell>
          <cell r="C944" t="str">
            <v>kg</v>
          </cell>
          <cell r="D944">
            <v>0.2</v>
          </cell>
          <cell r="E944">
            <v>2.09</v>
          </cell>
          <cell r="F944">
            <v>0.418</v>
          </cell>
        </row>
        <row r="945">
          <cell r="A945" t="str">
            <v>254</v>
          </cell>
          <cell r="B945" t="str">
            <v>Pedreiro</v>
          </cell>
          <cell r="C945" t="str">
            <v>h</v>
          </cell>
          <cell r="D945">
            <v>0.2</v>
          </cell>
          <cell r="E945">
            <v>5.38</v>
          </cell>
          <cell r="G945">
            <v>1.076</v>
          </cell>
        </row>
        <row r="946">
          <cell r="A946" t="str">
            <v>300</v>
          </cell>
          <cell r="B946" t="str">
            <v>Servente</v>
          </cell>
          <cell r="C946" t="str">
            <v>h</v>
          </cell>
          <cell r="D946">
            <v>1.2</v>
          </cell>
          <cell r="E946">
            <v>3.51</v>
          </cell>
          <cell r="G946">
            <v>4.212</v>
          </cell>
        </row>
        <row r="947">
          <cell r="A947" t="str">
            <v>070</v>
          </cell>
          <cell r="B947" t="str">
            <v>Carpinteiro</v>
          </cell>
          <cell r="C947" t="str">
            <v>h</v>
          </cell>
          <cell r="D947">
            <v>1</v>
          </cell>
          <cell r="E947">
            <v>5.38</v>
          </cell>
          <cell r="G947">
            <v>5.38</v>
          </cell>
        </row>
        <row r="948">
          <cell r="A948" t="str">
            <v>147</v>
          </cell>
          <cell r="B948" t="str">
            <v>Ferreiro</v>
          </cell>
          <cell r="C948" t="str">
            <v>h</v>
          </cell>
          <cell r="D948">
            <v>0.4</v>
          </cell>
          <cell r="E948">
            <v>5.38</v>
          </cell>
          <cell r="G948">
            <v>2.152</v>
          </cell>
        </row>
        <row r="949">
          <cell r="B949" t="str">
            <v>Total sem BDI</v>
          </cell>
          <cell r="F949">
            <v>24.317999999999998</v>
          </cell>
          <cell r="G949">
            <v>7.532</v>
          </cell>
          <cell r="H949">
            <v>31.849999999999998</v>
          </cell>
        </row>
        <row r="950">
          <cell r="B950" t="str">
            <v>Total com BDI</v>
          </cell>
          <cell r="F950">
            <v>31.61</v>
          </cell>
          <cell r="G950">
            <v>9.79</v>
          </cell>
          <cell r="H950">
            <v>41.4</v>
          </cell>
        </row>
        <row r="952">
          <cell r="A952" t="str">
            <v>04014</v>
          </cell>
          <cell r="B952" t="str">
            <v>Divisória tipo divilux</v>
          </cell>
          <cell r="C952" t="str">
            <v>m2</v>
          </cell>
          <cell r="F952">
            <v>27.93</v>
          </cell>
          <cell r="G952">
            <v>5.98</v>
          </cell>
          <cell r="H952">
            <v>33.91</v>
          </cell>
        </row>
        <row r="953">
          <cell r="A953" t="str">
            <v>116</v>
          </cell>
          <cell r="B953" t="str">
            <v>Divisória divilux placa 1,20x2,11</v>
          </cell>
          <cell r="C953" t="str">
            <v>un</v>
          </cell>
          <cell r="D953">
            <v>0.5</v>
          </cell>
          <cell r="E953">
            <v>35.2</v>
          </cell>
          <cell r="F953">
            <v>17.6</v>
          </cell>
        </row>
        <row r="954">
          <cell r="A954" t="str">
            <v>456</v>
          </cell>
          <cell r="B954" t="str">
            <v>Perfil N-19 preto</v>
          </cell>
          <cell r="C954" t="str">
            <v>ml</v>
          </cell>
          <cell r="D954">
            <v>1.5</v>
          </cell>
          <cell r="E954">
            <v>1.45</v>
          </cell>
          <cell r="F954">
            <v>2.175</v>
          </cell>
        </row>
        <row r="955">
          <cell r="A955" t="str">
            <v>457</v>
          </cell>
          <cell r="B955" t="str">
            <v>Perfil NTR preto</v>
          </cell>
          <cell r="C955" t="str">
            <v>ml</v>
          </cell>
          <cell r="D955">
            <v>1</v>
          </cell>
          <cell r="E955">
            <v>1.71</v>
          </cell>
          <cell r="F955">
            <v>1.71</v>
          </cell>
        </row>
        <row r="956">
          <cell r="A956" t="str">
            <v>460</v>
          </cell>
          <cell r="B956" t="str">
            <v>Mão de obra para montagem de divisória</v>
          </cell>
          <cell r="C956" t="str">
            <v>m2</v>
          </cell>
          <cell r="D956">
            <v>1</v>
          </cell>
          <cell r="E956">
            <v>4.6</v>
          </cell>
          <cell r="G956">
            <v>4.6</v>
          </cell>
        </row>
        <row r="957">
          <cell r="B957" t="str">
            <v>Total sem BDI</v>
          </cell>
          <cell r="F957">
            <v>21.485000000000003</v>
          </cell>
          <cell r="G957">
            <v>4.6</v>
          </cell>
          <cell r="H957">
            <v>26.085</v>
          </cell>
        </row>
        <row r="958">
          <cell r="B958" t="str">
            <v>Total com BDI</v>
          </cell>
          <cell r="F958">
            <v>27.93</v>
          </cell>
          <cell r="G958">
            <v>5.98</v>
          </cell>
          <cell r="H958">
            <v>33.91</v>
          </cell>
        </row>
        <row r="960">
          <cell r="A960" t="str">
            <v>04015</v>
          </cell>
          <cell r="B960" t="str">
            <v>Divisória tipo divilux com vidro</v>
          </cell>
          <cell r="C960" t="str">
            <v>m2</v>
          </cell>
          <cell r="F960">
            <v>32.89</v>
          </cell>
          <cell r="G960">
            <v>5.98</v>
          </cell>
          <cell r="H960">
            <v>38.870000000000005</v>
          </cell>
        </row>
        <row r="961">
          <cell r="A961" t="str">
            <v>116</v>
          </cell>
          <cell r="B961" t="str">
            <v>Divisória divilux placa 1,20x2,11</v>
          </cell>
          <cell r="C961" t="str">
            <v>un</v>
          </cell>
          <cell r="D961">
            <v>0.4</v>
          </cell>
          <cell r="E961">
            <v>35.2</v>
          </cell>
          <cell r="F961">
            <v>14.080000000000002</v>
          </cell>
        </row>
        <row r="962">
          <cell r="A962" t="str">
            <v>387</v>
          </cell>
          <cell r="B962" t="str">
            <v>Vidro 3mm</v>
          </cell>
          <cell r="C962" t="str">
            <v>m2</v>
          </cell>
          <cell r="D962">
            <v>0.3</v>
          </cell>
          <cell r="E962">
            <v>17.6</v>
          </cell>
          <cell r="F962">
            <v>5.28</v>
          </cell>
        </row>
        <row r="963">
          <cell r="A963" t="str">
            <v>458</v>
          </cell>
          <cell r="B963" t="str">
            <v>Baguete NBV-1</v>
          </cell>
          <cell r="C963" t="str">
            <v>ml</v>
          </cell>
          <cell r="D963">
            <v>1.3</v>
          </cell>
          <cell r="E963">
            <v>1.45</v>
          </cell>
          <cell r="F963">
            <v>1.885</v>
          </cell>
        </row>
        <row r="964">
          <cell r="A964" t="str">
            <v>459</v>
          </cell>
          <cell r="B964" t="str">
            <v>Baguete NBV-2</v>
          </cell>
          <cell r="C964" t="str">
            <v>ml</v>
          </cell>
          <cell r="D964">
            <v>1.3</v>
          </cell>
          <cell r="E964">
            <v>0.79</v>
          </cell>
          <cell r="F964">
            <v>1.0270000000000001</v>
          </cell>
        </row>
        <row r="965">
          <cell r="A965" t="str">
            <v>456</v>
          </cell>
          <cell r="B965" t="str">
            <v>Perfil N-19 preto</v>
          </cell>
          <cell r="C965" t="str">
            <v>ml</v>
          </cell>
          <cell r="D965">
            <v>1.5</v>
          </cell>
          <cell r="E965">
            <v>1.45</v>
          </cell>
          <cell r="F965">
            <v>2.175</v>
          </cell>
        </row>
        <row r="966">
          <cell r="A966" t="str">
            <v>457</v>
          </cell>
          <cell r="B966" t="str">
            <v>Perfil NTR preto</v>
          </cell>
          <cell r="C966" t="str">
            <v>ml</v>
          </cell>
          <cell r="D966">
            <v>0.5</v>
          </cell>
          <cell r="E966">
            <v>1.71</v>
          </cell>
          <cell r="F966">
            <v>0.855</v>
          </cell>
        </row>
        <row r="967">
          <cell r="A967" t="str">
            <v>460</v>
          </cell>
          <cell r="B967" t="str">
            <v>Mão de obra para montagem de divisória</v>
          </cell>
          <cell r="C967" t="str">
            <v>m2</v>
          </cell>
          <cell r="D967">
            <v>1</v>
          </cell>
          <cell r="E967">
            <v>4.6</v>
          </cell>
          <cell r="G967">
            <v>4.6</v>
          </cell>
        </row>
        <row r="968">
          <cell r="B968" t="str">
            <v>Total sem BDI</v>
          </cell>
          <cell r="F968">
            <v>25.302000000000007</v>
          </cell>
          <cell r="G968">
            <v>4.6</v>
          </cell>
          <cell r="H968">
            <v>29.902000000000008</v>
          </cell>
        </row>
        <row r="969">
          <cell r="B969" t="str">
            <v>Total com BDI</v>
          </cell>
          <cell r="F969">
            <v>32.89</v>
          </cell>
          <cell r="G969">
            <v>5.98</v>
          </cell>
          <cell r="H969">
            <v>38.870000000000005</v>
          </cell>
        </row>
        <row r="971">
          <cell r="A971" t="str">
            <v>05000</v>
          </cell>
          <cell r="B971" t="str">
            <v>PISO</v>
          </cell>
        </row>
        <row r="973">
          <cell r="A973" t="str">
            <v>05001</v>
          </cell>
          <cell r="B973" t="str">
            <v>Contrapiso simples 5cm</v>
          </cell>
          <cell r="C973" t="str">
            <v>m2</v>
          </cell>
          <cell r="F973">
            <v>7.32</v>
          </cell>
          <cell r="G973">
            <v>3.33</v>
          </cell>
          <cell r="H973">
            <v>10.65</v>
          </cell>
        </row>
        <row r="974">
          <cell r="A974" t="str">
            <v>028</v>
          </cell>
          <cell r="B974" t="str">
            <v>Betoneira 320 litros</v>
          </cell>
          <cell r="C974" t="str">
            <v>h</v>
          </cell>
          <cell r="D974">
            <v>0.008</v>
          </cell>
          <cell r="E974">
            <v>0.77</v>
          </cell>
          <cell r="F974">
            <v>0.0061600000000000005</v>
          </cell>
        </row>
        <row r="975">
          <cell r="A975" t="str">
            <v>022</v>
          </cell>
          <cell r="B975" t="str">
            <v>Areia regular</v>
          </cell>
          <cell r="C975" t="str">
            <v>m3</v>
          </cell>
          <cell r="D975">
            <v>0.036</v>
          </cell>
          <cell r="E975">
            <v>12</v>
          </cell>
          <cell r="F975">
            <v>0.43199999999999994</v>
          </cell>
        </row>
        <row r="976">
          <cell r="A976" t="str">
            <v>036</v>
          </cell>
          <cell r="B976" t="str">
            <v>Brita 1</v>
          </cell>
          <cell r="C976" t="str">
            <v>m3</v>
          </cell>
          <cell r="D976">
            <v>0.037</v>
          </cell>
          <cell r="E976">
            <v>30</v>
          </cell>
          <cell r="F976">
            <v>1.1099999999999999</v>
          </cell>
        </row>
        <row r="977">
          <cell r="A977" t="str">
            <v>078</v>
          </cell>
          <cell r="B977" t="str">
            <v>Cimento</v>
          </cell>
          <cell r="C977" t="str">
            <v>kg</v>
          </cell>
          <cell r="D977">
            <v>17</v>
          </cell>
          <cell r="E977">
            <v>0.24</v>
          </cell>
          <cell r="F977">
            <v>4.08</v>
          </cell>
          <cell r="G977" t="str">
            <v> </v>
          </cell>
          <cell r="H977" t="str">
            <v> </v>
          </cell>
        </row>
        <row r="978">
          <cell r="A978" t="str">
            <v>300</v>
          </cell>
          <cell r="B978" t="str">
            <v>Servente</v>
          </cell>
          <cell r="C978" t="str">
            <v>h</v>
          </cell>
          <cell r="D978">
            <v>0.5</v>
          </cell>
          <cell r="E978">
            <v>3.51</v>
          </cell>
          <cell r="F978" t="str">
            <v> </v>
          </cell>
          <cell r="G978">
            <v>1.755</v>
          </cell>
        </row>
        <row r="979">
          <cell r="A979" t="str">
            <v>254</v>
          </cell>
          <cell r="B979" t="str">
            <v>Pedreiro</v>
          </cell>
          <cell r="C979" t="str">
            <v>h</v>
          </cell>
          <cell r="D979">
            <v>0.15</v>
          </cell>
          <cell r="E979">
            <v>5.38</v>
          </cell>
          <cell r="F979" t="str">
            <v> </v>
          </cell>
          <cell r="G979">
            <v>0.8069999999999999</v>
          </cell>
        </row>
        <row r="980">
          <cell r="B980" t="str">
            <v>Total sem BDI</v>
          </cell>
          <cell r="F980">
            <v>5.628159999999999</v>
          </cell>
          <cell r="G980">
            <v>2.562</v>
          </cell>
          <cell r="H980">
            <v>8.190159999999999</v>
          </cell>
        </row>
        <row r="981">
          <cell r="B981" t="str">
            <v>Total com BDI</v>
          </cell>
          <cell r="F981">
            <v>7.32</v>
          </cell>
          <cell r="G981">
            <v>3.33</v>
          </cell>
          <cell r="H981">
            <v>10.65</v>
          </cell>
        </row>
        <row r="983">
          <cell r="A983" t="str">
            <v>05015</v>
          </cell>
          <cell r="B983" t="str">
            <v>Piso em concreto simples fck 15MPa e=10cm</v>
          </cell>
          <cell r="C983" t="str">
            <v>m2</v>
          </cell>
          <cell r="F983">
            <v>14.99</v>
          </cell>
          <cell r="G983">
            <v>5.61</v>
          </cell>
          <cell r="H983">
            <v>20.6</v>
          </cell>
        </row>
        <row r="984">
          <cell r="A984" t="str">
            <v>385</v>
          </cell>
          <cell r="B984" t="str">
            <v>Vibrador 2HP</v>
          </cell>
          <cell r="C984" t="str">
            <v>h</v>
          </cell>
          <cell r="D984">
            <v>0.048</v>
          </cell>
          <cell r="E984">
            <v>0.77</v>
          </cell>
          <cell r="F984">
            <v>0.03696</v>
          </cell>
        </row>
        <row r="985">
          <cell r="A985" t="str">
            <v>028</v>
          </cell>
          <cell r="B985" t="str">
            <v>Betoneira 320 litros</v>
          </cell>
          <cell r="C985" t="str">
            <v>h</v>
          </cell>
          <cell r="D985">
            <v>0.048</v>
          </cell>
          <cell r="E985">
            <v>0.77</v>
          </cell>
          <cell r="F985">
            <v>0.03696</v>
          </cell>
        </row>
        <row r="986">
          <cell r="A986" t="str">
            <v>022</v>
          </cell>
          <cell r="B986" t="str">
            <v>Areia média</v>
          </cell>
          <cell r="C986" t="str">
            <v>m3</v>
          </cell>
          <cell r="D986">
            <v>0.062</v>
          </cell>
          <cell r="E986">
            <v>12</v>
          </cell>
          <cell r="F986">
            <v>0.744</v>
          </cell>
        </row>
        <row r="987">
          <cell r="A987" t="str">
            <v>078</v>
          </cell>
          <cell r="B987" t="str">
            <v>Cimento</v>
          </cell>
          <cell r="C987" t="str">
            <v>kg</v>
          </cell>
          <cell r="D987">
            <v>34</v>
          </cell>
          <cell r="E987">
            <v>0.24</v>
          </cell>
          <cell r="F987">
            <v>8.16</v>
          </cell>
        </row>
        <row r="988">
          <cell r="A988" t="str">
            <v>036</v>
          </cell>
          <cell r="B988" t="str">
            <v>Brita 1 </v>
          </cell>
          <cell r="C988" t="str">
            <v>m3</v>
          </cell>
          <cell r="D988">
            <v>0.085</v>
          </cell>
          <cell r="E988">
            <v>30</v>
          </cell>
          <cell r="F988">
            <v>2.5500000000000003</v>
          </cell>
        </row>
        <row r="989">
          <cell r="A989" t="str">
            <v>300</v>
          </cell>
          <cell r="B989" t="str">
            <v>Servente</v>
          </cell>
          <cell r="C989" t="str">
            <v>h</v>
          </cell>
          <cell r="D989">
            <v>1</v>
          </cell>
          <cell r="E989">
            <v>3.51</v>
          </cell>
          <cell r="G989">
            <v>3.51</v>
          </cell>
        </row>
        <row r="990">
          <cell r="A990" t="str">
            <v>254</v>
          </cell>
          <cell r="B990" t="str">
            <v>Pedreiro</v>
          </cell>
          <cell r="C990" t="str">
            <v>h</v>
          </cell>
          <cell r="D990">
            <v>0.15</v>
          </cell>
          <cell r="E990">
            <v>5.38</v>
          </cell>
          <cell r="G990">
            <v>0.8069999999999999</v>
          </cell>
        </row>
        <row r="991">
          <cell r="B991" t="str">
            <v>Total sem BDI</v>
          </cell>
          <cell r="F991">
            <v>11.527920000000002</v>
          </cell>
          <cell r="G991">
            <v>4.317</v>
          </cell>
          <cell r="H991">
            <v>15.844920000000002</v>
          </cell>
        </row>
        <row r="992">
          <cell r="B992" t="str">
            <v>Total com BDI</v>
          </cell>
          <cell r="F992">
            <v>14.99</v>
          </cell>
          <cell r="G992">
            <v>5.61</v>
          </cell>
          <cell r="H992">
            <v>20.6</v>
          </cell>
        </row>
        <row r="994">
          <cell r="A994" t="str">
            <v>05003</v>
          </cell>
          <cell r="B994" t="str">
            <v>Contrapiso concreto armado 10cm</v>
          </cell>
          <cell r="C994" t="str">
            <v>m2</v>
          </cell>
          <cell r="F994">
            <v>17.07</v>
          </cell>
          <cell r="G994">
            <v>7.71</v>
          </cell>
          <cell r="H994">
            <v>24.78</v>
          </cell>
        </row>
        <row r="995">
          <cell r="A995" t="str">
            <v>028</v>
          </cell>
          <cell r="B995" t="str">
            <v>Betoneira 320 litros</v>
          </cell>
          <cell r="C995" t="str">
            <v>h</v>
          </cell>
          <cell r="D995">
            <v>0.016</v>
          </cell>
          <cell r="E995">
            <v>0.77</v>
          </cell>
          <cell r="F995">
            <v>0.012320000000000001</v>
          </cell>
        </row>
        <row r="996">
          <cell r="A996" t="str">
            <v>021</v>
          </cell>
          <cell r="B996" t="str">
            <v>Areia regular</v>
          </cell>
          <cell r="C996" t="str">
            <v>m3</v>
          </cell>
          <cell r="D996">
            <v>0.07</v>
          </cell>
          <cell r="E996">
            <v>12</v>
          </cell>
          <cell r="F996">
            <v>0.8400000000000001</v>
          </cell>
        </row>
        <row r="997">
          <cell r="A997" t="str">
            <v>078</v>
          </cell>
          <cell r="B997" t="str">
            <v>Cimento</v>
          </cell>
          <cell r="C997" t="str">
            <v>kg</v>
          </cell>
          <cell r="D997">
            <v>35</v>
          </cell>
          <cell r="E997">
            <v>0.24</v>
          </cell>
          <cell r="F997">
            <v>8.4</v>
          </cell>
        </row>
        <row r="998">
          <cell r="A998" t="str">
            <v>012</v>
          </cell>
          <cell r="B998" t="str">
            <v>Aço CA-60 5,0mm</v>
          </cell>
          <cell r="C998" t="str">
            <v>kg</v>
          </cell>
          <cell r="D998">
            <v>1.23</v>
          </cell>
          <cell r="E998">
            <v>1.2</v>
          </cell>
          <cell r="F998">
            <v>1.476</v>
          </cell>
        </row>
        <row r="999">
          <cell r="A999" t="str">
            <v>036</v>
          </cell>
          <cell r="B999" t="str">
            <v>Brita 1</v>
          </cell>
          <cell r="C999" t="str">
            <v>m3</v>
          </cell>
          <cell r="D999">
            <v>0.08</v>
          </cell>
          <cell r="E999">
            <v>30</v>
          </cell>
          <cell r="F999">
            <v>2.4</v>
          </cell>
        </row>
        <row r="1000">
          <cell r="A1000" t="str">
            <v>300</v>
          </cell>
          <cell r="B1000" t="str">
            <v>Servente</v>
          </cell>
          <cell r="C1000" t="str">
            <v>h</v>
          </cell>
          <cell r="D1000">
            <v>1</v>
          </cell>
          <cell r="E1000">
            <v>3.51</v>
          </cell>
          <cell r="F1000" t="str">
            <v> </v>
          </cell>
          <cell r="G1000">
            <v>3.51</v>
          </cell>
        </row>
        <row r="1001">
          <cell r="A1001" t="str">
            <v>254</v>
          </cell>
          <cell r="B1001" t="str">
            <v>Pedreiro</v>
          </cell>
          <cell r="C1001" t="str">
            <v>h</v>
          </cell>
          <cell r="D1001">
            <v>0.45</v>
          </cell>
          <cell r="E1001">
            <v>5.38</v>
          </cell>
          <cell r="F1001" t="str">
            <v> </v>
          </cell>
          <cell r="G1001">
            <v>2.421</v>
          </cell>
        </row>
        <row r="1002">
          <cell r="B1002" t="str">
            <v>Total sem BDI</v>
          </cell>
          <cell r="F1002">
            <v>13.12832</v>
          </cell>
          <cell r="G1002">
            <v>5.930999999999999</v>
          </cell>
          <cell r="H1002">
            <v>19.05932</v>
          </cell>
        </row>
        <row r="1003">
          <cell r="B1003" t="str">
            <v>Total com BDI</v>
          </cell>
          <cell r="F1003">
            <v>17.07</v>
          </cell>
          <cell r="G1003">
            <v>7.71</v>
          </cell>
          <cell r="H1003">
            <v>24.78</v>
          </cell>
        </row>
        <row r="1005">
          <cell r="A1005" t="str">
            <v>05004</v>
          </cell>
          <cell r="B1005" t="str">
            <v>Cimentado base 3cm traço 1:4</v>
          </cell>
          <cell r="C1005" t="str">
            <v>m2</v>
          </cell>
          <cell r="F1005">
            <v>3.63</v>
          </cell>
          <cell r="G1005">
            <v>3.48</v>
          </cell>
          <cell r="H1005">
            <v>7.109999999999999</v>
          </cell>
        </row>
        <row r="1006">
          <cell r="A1006" t="str">
            <v>078</v>
          </cell>
          <cell r="B1006" t="str">
            <v>Cimento</v>
          </cell>
          <cell r="C1006" t="str">
            <v>kg</v>
          </cell>
          <cell r="D1006">
            <v>9.75</v>
          </cell>
          <cell r="E1006">
            <v>0.24</v>
          </cell>
          <cell r="F1006">
            <v>2.34</v>
          </cell>
        </row>
        <row r="1007">
          <cell r="A1007" t="str">
            <v>022</v>
          </cell>
          <cell r="B1007" t="str">
            <v>Areia média</v>
          </cell>
          <cell r="C1007" t="str">
            <v>m3</v>
          </cell>
          <cell r="D1007">
            <v>0.0375</v>
          </cell>
          <cell r="E1007">
            <v>12</v>
          </cell>
          <cell r="F1007">
            <v>0.44999999999999996</v>
          </cell>
          <cell r="G1007" t="str">
            <v> </v>
          </cell>
          <cell r="H1007" t="str">
            <v> </v>
          </cell>
        </row>
        <row r="1008">
          <cell r="A1008" t="str">
            <v>300</v>
          </cell>
          <cell r="B1008" t="str">
            <v>Servente</v>
          </cell>
          <cell r="C1008" t="str">
            <v>h</v>
          </cell>
          <cell r="D1008">
            <v>0.28</v>
          </cell>
          <cell r="E1008">
            <v>3.51</v>
          </cell>
          <cell r="F1008" t="str">
            <v> </v>
          </cell>
          <cell r="G1008">
            <v>0.9828</v>
          </cell>
        </row>
        <row r="1009">
          <cell r="A1009" t="str">
            <v>254</v>
          </cell>
          <cell r="B1009" t="str">
            <v>Pedreiro</v>
          </cell>
          <cell r="C1009" t="str">
            <v>h</v>
          </cell>
          <cell r="D1009">
            <v>0.315</v>
          </cell>
          <cell r="E1009">
            <v>5.38</v>
          </cell>
          <cell r="F1009" t="str">
            <v> </v>
          </cell>
          <cell r="G1009">
            <v>1.6946999999999999</v>
          </cell>
        </row>
        <row r="1010">
          <cell r="B1010" t="str">
            <v>Total sem BDI</v>
          </cell>
          <cell r="F1010">
            <v>2.79</v>
          </cell>
          <cell r="G1010">
            <v>2.6774999999999998</v>
          </cell>
          <cell r="H1010">
            <v>5.467499999999999</v>
          </cell>
        </row>
        <row r="1011">
          <cell r="B1011" t="str">
            <v>Total com BDI</v>
          </cell>
          <cell r="F1011">
            <v>3.63</v>
          </cell>
          <cell r="G1011">
            <v>3.48</v>
          </cell>
          <cell r="H1011">
            <v>7.109999999999999</v>
          </cell>
        </row>
        <row r="1013">
          <cell r="A1013" t="str">
            <v>05013</v>
          </cell>
          <cell r="B1013" t="str">
            <v>Argamassa no traço 1:4 (prep, lanç e cura)</v>
          </cell>
          <cell r="C1013" t="str">
            <v>m3</v>
          </cell>
          <cell r="F1013">
            <v>120.9</v>
          </cell>
          <cell r="G1013">
            <v>30.88</v>
          </cell>
          <cell r="H1013">
            <v>151.78</v>
          </cell>
        </row>
        <row r="1014">
          <cell r="A1014" t="str">
            <v>078</v>
          </cell>
          <cell r="B1014" t="str">
            <v>Cimento</v>
          </cell>
          <cell r="C1014" t="str">
            <v>kg</v>
          </cell>
          <cell r="D1014">
            <v>325</v>
          </cell>
          <cell r="E1014">
            <v>0.24</v>
          </cell>
          <cell r="F1014">
            <v>78</v>
          </cell>
        </row>
        <row r="1015">
          <cell r="A1015" t="str">
            <v>022</v>
          </cell>
          <cell r="B1015" t="str">
            <v>Areia média</v>
          </cell>
          <cell r="C1015" t="str">
            <v>m3</v>
          </cell>
          <cell r="D1015">
            <v>1.25</v>
          </cell>
          <cell r="E1015">
            <v>12</v>
          </cell>
          <cell r="F1015">
            <v>15</v>
          </cell>
          <cell r="G1015" t="str">
            <v> </v>
          </cell>
          <cell r="H1015" t="str">
            <v> </v>
          </cell>
        </row>
        <row r="1016">
          <cell r="A1016" t="str">
            <v>300</v>
          </cell>
          <cell r="B1016" t="str">
            <v>Servente</v>
          </cell>
          <cell r="C1016" t="str">
            <v>h</v>
          </cell>
          <cell r="D1016">
            <v>6</v>
          </cell>
          <cell r="E1016">
            <v>3.51</v>
          </cell>
          <cell r="F1016" t="str">
            <v> </v>
          </cell>
          <cell r="G1016">
            <v>21.06</v>
          </cell>
        </row>
        <row r="1017">
          <cell r="A1017" t="str">
            <v>254</v>
          </cell>
          <cell r="B1017" t="str">
            <v>Pedreiro</v>
          </cell>
          <cell r="C1017" t="str">
            <v>h</v>
          </cell>
          <cell r="D1017">
            <v>0.5</v>
          </cell>
          <cell r="E1017">
            <v>5.38</v>
          </cell>
          <cell r="F1017" t="str">
            <v> </v>
          </cell>
          <cell r="G1017">
            <v>2.69</v>
          </cell>
        </row>
        <row r="1018">
          <cell r="B1018" t="str">
            <v>Total sem BDI</v>
          </cell>
          <cell r="F1018">
            <v>93</v>
          </cell>
          <cell r="G1018">
            <v>23.75</v>
          </cell>
          <cell r="H1018">
            <v>116.75</v>
          </cell>
        </row>
        <row r="1019">
          <cell r="B1019" t="str">
            <v>Total com BDI</v>
          </cell>
          <cell r="F1019">
            <v>120.9</v>
          </cell>
          <cell r="G1019">
            <v>30.88</v>
          </cell>
          <cell r="H1019">
            <v>151.78</v>
          </cell>
        </row>
        <row r="1021">
          <cell r="A1021" t="str">
            <v>05014</v>
          </cell>
          <cell r="B1021" t="str">
            <v>Argamassa no traço 1:3 (prep, lanç e cura)</v>
          </cell>
          <cell r="C1021" t="str">
            <v>m3</v>
          </cell>
          <cell r="F1021">
            <v>154.75</v>
          </cell>
          <cell r="G1021">
            <v>35.44</v>
          </cell>
          <cell r="H1021">
            <v>190.19</v>
          </cell>
        </row>
        <row r="1022">
          <cell r="A1022" t="str">
            <v>078</v>
          </cell>
          <cell r="B1022" t="str">
            <v>Cimento</v>
          </cell>
          <cell r="C1022" t="str">
            <v>kg</v>
          </cell>
          <cell r="D1022">
            <v>433.5</v>
          </cell>
          <cell r="E1022">
            <v>0.24</v>
          </cell>
          <cell r="F1022">
            <v>104.03999999999999</v>
          </cell>
        </row>
        <row r="1023">
          <cell r="A1023" t="str">
            <v>022</v>
          </cell>
          <cell r="B1023" t="str">
            <v>Areia média</v>
          </cell>
          <cell r="C1023" t="str">
            <v>m3</v>
          </cell>
          <cell r="D1023">
            <v>1.25</v>
          </cell>
          <cell r="E1023">
            <v>12</v>
          </cell>
          <cell r="F1023">
            <v>15</v>
          </cell>
          <cell r="G1023" t="str">
            <v> </v>
          </cell>
          <cell r="H1023" t="str">
            <v> </v>
          </cell>
        </row>
        <row r="1024">
          <cell r="A1024" t="str">
            <v>300</v>
          </cell>
          <cell r="B1024" t="str">
            <v>Servente</v>
          </cell>
          <cell r="C1024" t="str">
            <v>h</v>
          </cell>
          <cell r="D1024">
            <v>7</v>
          </cell>
          <cell r="E1024">
            <v>3.51</v>
          </cell>
          <cell r="F1024" t="str">
            <v> </v>
          </cell>
          <cell r="G1024">
            <v>24.57</v>
          </cell>
        </row>
        <row r="1025">
          <cell r="A1025" t="str">
            <v>254</v>
          </cell>
          <cell r="B1025" t="str">
            <v>Pedreiro</v>
          </cell>
          <cell r="C1025" t="str">
            <v>h</v>
          </cell>
          <cell r="D1025">
            <v>0.5</v>
          </cell>
          <cell r="E1025">
            <v>5.38</v>
          </cell>
          <cell r="F1025" t="str">
            <v> </v>
          </cell>
          <cell r="G1025">
            <v>2.69</v>
          </cell>
        </row>
        <row r="1026">
          <cell r="B1026" t="str">
            <v>Total sem BDI</v>
          </cell>
          <cell r="F1026">
            <v>119.03999999999999</v>
          </cell>
          <cell r="G1026">
            <v>27.26</v>
          </cell>
          <cell r="H1026">
            <v>146.29999999999998</v>
          </cell>
        </row>
        <row r="1027">
          <cell r="B1027" t="str">
            <v>Total com BDI</v>
          </cell>
          <cell r="F1027">
            <v>154.75</v>
          </cell>
          <cell r="G1027">
            <v>35.44</v>
          </cell>
          <cell r="H1027">
            <v>190.19</v>
          </cell>
        </row>
        <row r="1029">
          <cell r="A1029" t="str">
            <v>05005</v>
          </cell>
          <cell r="B1029" t="str">
            <v>Piso cerâmico extra 30x30 PEI-4 assentado na massa 1:4  3cm</v>
          </cell>
          <cell r="C1029" t="str">
            <v>m2</v>
          </cell>
          <cell r="F1029">
            <v>16.17</v>
          </cell>
          <cell r="G1029">
            <v>7.88</v>
          </cell>
          <cell r="H1029">
            <v>24.05</v>
          </cell>
        </row>
        <row r="1030">
          <cell r="A1030" t="str">
            <v>022</v>
          </cell>
          <cell r="B1030" t="str">
            <v>Areia média</v>
          </cell>
          <cell r="C1030" t="str">
            <v>m3</v>
          </cell>
          <cell r="D1030">
            <v>0.0375</v>
          </cell>
          <cell r="E1030">
            <v>12</v>
          </cell>
          <cell r="F1030">
            <v>0.44999999999999996</v>
          </cell>
        </row>
        <row r="1031">
          <cell r="A1031" t="str">
            <v>078</v>
          </cell>
          <cell r="B1031" t="str">
            <v>Cimento </v>
          </cell>
          <cell r="C1031" t="str">
            <v>kg</v>
          </cell>
          <cell r="D1031">
            <v>9.75</v>
          </cell>
          <cell r="E1031">
            <v>0.24</v>
          </cell>
          <cell r="F1031">
            <v>2.34</v>
          </cell>
        </row>
        <row r="1032">
          <cell r="A1032" t="str">
            <v>258</v>
          </cell>
          <cell r="B1032" t="str">
            <v>Piso cerâmico 30x30 extra (PEI-4)</v>
          </cell>
          <cell r="C1032" t="str">
            <v>m2</v>
          </cell>
          <cell r="D1032">
            <v>1.03</v>
          </cell>
          <cell r="E1032">
            <v>8.8</v>
          </cell>
          <cell r="F1032">
            <v>9.064000000000002</v>
          </cell>
        </row>
        <row r="1033">
          <cell r="A1033" t="str">
            <v>289</v>
          </cell>
          <cell r="B1033" t="str">
            <v>Rejunte preto junta larga</v>
          </cell>
          <cell r="C1033" t="str">
            <v>kg</v>
          </cell>
          <cell r="D1033">
            <v>0.7</v>
          </cell>
          <cell r="E1033">
            <v>0.83</v>
          </cell>
          <cell r="F1033">
            <v>0.581</v>
          </cell>
          <cell r="G1033" t="str">
            <v> </v>
          </cell>
          <cell r="H1033" t="str">
            <v> </v>
          </cell>
        </row>
        <row r="1034">
          <cell r="A1034" t="str">
            <v>300</v>
          </cell>
          <cell r="B1034" t="str">
            <v>Servente</v>
          </cell>
          <cell r="C1034" t="str">
            <v>h</v>
          </cell>
          <cell r="D1034">
            <v>0.5</v>
          </cell>
          <cell r="E1034">
            <v>3.51</v>
          </cell>
          <cell r="F1034" t="str">
            <v> </v>
          </cell>
          <cell r="G1034">
            <v>1.755</v>
          </cell>
        </row>
        <row r="1035">
          <cell r="A1035" t="str">
            <v>254</v>
          </cell>
          <cell r="B1035" t="str">
            <v>Pedreiro</v>
          </cell>
          <cell r="C1035" t="str">
            <v>h</v>
          </cell>
          <cell r="D1035">
            <v>0.8</v>
          </cell>
          <cell r="E1035">
            <v>5.38</v>
          </cell>
          <cell r="F1035" t="str">
            <v> </v>
          </cell>
          <cell r="G1035">
            <v>4.304</v>
          </cell>
        </row>
        <row r="1036">
          <cell r="B1036" t="str">
            <v>Total sem BDI</v>
          </cell>
          <cell r="F1036">
            <v>12.435000000000002</v>
          </cell>
          <cell r="G1036">
            <v>6.059</v>
          </cell>
          <cell r="H1036">
            <v>18.494000000000003</v>
          </cell>
        </row>
        <row r="1037">
          <cell r="B1037" t="str">
            <v>Total com BDI</v>
          </cell>
          <cell r="F1037">
            <v>16.17</v>
          </cell>
          <cell r="G1037">
            <v>7.88</v>
          </cell>
          <cell r="H1037">
            <v>24.05</v>
          </cell>
        </row>
        <row r="1039">
          <cell r="A1039" t="str">
            <v>05006</v>
          </cell>
          <cell r="B1039" t="str">
            <v>Piso cerâmico extra 30x30 PEI-4 assentado com argamassa colante</v>
          </cell>
          <cell r="C1039" t="str">
            <v>m2</v>
          </cell>
          <cell r="F1039">
            <v>13.4</v>
          </cell>
          <cell r="G1039">
            <v>6.95</v>
          </cell>
          <cell r="H1039">
            <v>20.35</v>
          </cell>
        </row>
        <row r="1040">
          <cell r="A1040" t="str">
            <v>023</v>
          </cell>
          <cell r="B1040" t="str">
            <v>Argamassa colante</v>
          </cell>
          <cell r="C1040" t="str">
            <v>kg</v>
          </cell>
          <cell r="D1040">
            <v>3</v>
          </cell>
          <cell r="E1040">
            <v>0.22</v>
          </cell>
          <cell r="F1040">
            <v>0.66</v>
          </cell>
        </row>
        <row r="1041">
          <cell r="A1041" t="str">
            <v>258</v>
          </cell>
          <cell r="B1041" t="str">
            <v>Piso cerâmico 30x30 extra (PEI-4)</v>
          </cell>
          <cell r="C1041" t="str">
            <v>m2</v>
          </cell>
          <cell r="D1041">
            <v>1.03</v>
          </cell>
          <cell r="E1041">
            <v>8.8</v>
          </cell>
          <cell r="F1041">
            <v>9.064000000000002</v>
          </cell>
        </row>
        <row r="1042">
          <cell r="A1042" t="str">
            <v>289</v>
          </cell>
          <cell r="B1042" t="str">
            <v>Rejunte Preto junta larga</v>
          </cell>
          <cell r="C1042" t="str">
            <v>kg</v>
          </cell>
          <cell r="D1042">
            <v>0.7</v>
          </cell>
          <cell r="E1042">
            <v>0.83</v>
          </cell>
          <cell r="F1042">
            <v>0.581</v>
          </cell>
          <cell r="G1042" t="str">
            <v> </v>
          </cell>
          <cell r="H1042" t="str">
            <v> </v>
          </cell>
        </row>
        <row r="1043">
          <cell r="A1043" t="str">
            <v>300</v>
          </cell>
          <cell r="B1043" t="str">
            <v>Servente</v>
          </cell>
          <cell r="C1043" t="str">
            <v>h</v>
          </cell>
          <cell r="D1043">
            <v>0.45</v>
          </cell>
          <cell r="E1043">
            <v>3.51</v>
          </cell>
          <cell r="F1043" t="str">
            <v> </v>
          </cell>
          <cell r="G1043">
            <v>1.5795</v>
          </cell>
        </row>
        <row r="1044">
          <cell r="A1044" t="str">
            <v>254</v>
          </cell>
          <cell r="B1044" t="str">
            <v>Pedreiro</v>
          </cell>
          <cell r="C1044" t="str">
            <v>h</v>
          </cell>
          <cell r="D1044">
            <v>0.7</v>
          </cell>
          <cell r="E1044">
            <v>5.38</v>
          </cell>
          <cell r="F1044" t="str">
            <v> </v>
          </cell>
          <cell r="G1044">
            <v>3.7659999999999996</v>
          </cell>
        </row>
        <row r="1045">
          <cell r="B1045" t="str">
            <v>Total sem BDI</v>
          </cell>
          <cell r="F1045">
            <v>10.305000000000001</v>
          </cell>
          <cell r="G1045">
            <v>5.3454999999999995</v>
          </cell>
          <cell r="H1045">
            <v>15.650500000000001</v>
          </cell>
        </row>
        <row r="1046">
          <cell r="B1046" t="str">
            <v>Total com BDI</v>
          </cell>
          <cell r="F1046">
            <v>13.4</v>
          </cell>
          <cell r="G1046">
            <v>6.95</v>
          </cell>
          <cell r="H1046">
            <v>20.35</v>
          </cell>
        </row>
        <row r="1048">
          <cell r="A1048" t="str">
            <v>05007</v>
          </cell>
          <cell r="B1048" t="str">
            <v>Rodapé cerâmico 7cm</v>
          </cell>
          <cell r="C1048" t="str">
            <v>ml</v>
          </cell>
          <cell r="F1048">
            <v>1.27</v>
          </cell>
          <cell r="G1048">
            <v>1.51</v>
          </cell>
          <cell r="H1048">
            <v>2.7800000000000002</v>
          </cell>
        </row>
        <row r="1049">
          <cell r="A1049" t="str">
            <v>023</v>
          </cell>
          <cell r="B1049" t="str">
            <v>Argamassa colante</v>
          </cell>
          <cell r="C1049" t="str">
            <v>kg</v>
          </cell>
          <cell r="D1049">
            <v>0.21</v>
          </cell>
          <cell r="E1049">
            <v>0.22</v>
          </cell>
          <cell r="F1049">
            <v>0.0462</v>
          </cell>
        </row>
        <row r="1050">
          <cell r="A1050" t="str">
            <v>258</v>
          </cell>
          <cell r="B1050" t="str">
            <v>Piso cerâmico 30x30 extra (PEI-4)</v>
          </cell>
          <cell r="C1050" t="str">
            <v>m2</v>
          </cell>
          <cell r="D1050">
            <v>0.1</v>
          </cell>
          <cell r="E1050">
            <v>8.8</v>
          </cell>
          <cell r="F1050">
            <v>0.8800000000000001</v>
          </cell>
        </row>
        <row r="1051">
          <cell r="A1051" t="str">
            <v>289</v>
          </cell>
          <cell r="B1051" t="str">
            <v>Rejunte Preto junta larga</v>
          </cell>
          <cell r="C1051" t="str">
            <v>kg</v>
          </cell>
          <cell r="D1051">
            <v>0.06</v>
          </cell>
          <cell r="E1051">
            <v>0.83</v>
          </cell>
          <cell r="F1051">
            <v>0.0498</v>
          </cell>
          <cell r="G1051" t="str">
            <v> </v>
          </cell>
          <cell r="H1051" t="str">
            <v> </v>
          </cell>
        </row>
        <row r="1052">
          <cell r="A1052" t="str">
            <v>300</v>
          </cell>
          <cell r="B1052" t="str">
            <v>Servente</v>
          </cell>
          <cell r="C1052" t="str">
            <v>h</v>
          </cell>
          <cell r="D1052">
            <v>0.1</v>
          </cell>
          <cell r="E1052">
            <v>3.51</v>
          </cell>
          <cell r="F1052" t="str">
            <v> </v>
          </cell>
          <cell r="G1052">
            <v>0.351</v>
          </cell>
        </row>
        <row r="1053">
          <cell r="A1053" t="str">
            <v>254</v>
          </cell>
          <cell r="B1053" t="str">
            <v>Pedreiro</v>
          </cell>
          <cell r="C1053" t="str">
            <v>h</v>
          </cell>
          <cell r="D1053">
            <v>0.15</v>
          </cell>
          <cell r="E1053">
            <v>5.38</v>
          </cell>
          <cell r="F1053" t="str">
            <v> </v>
          </cell>
          <cell r="G1053">
            <v>0.8069999999999999</v>
          </cell>
        </row>
        <row r="1054">
          <cell r="B1054" t="str">
            <v>Total sem BDI</v>
          </cell>
          <cell r="F1054">
            <v>0.9760000000000001</v>
          </cell>
          <cell r="G1054">
            <v>1.158</v>
          </cell>
          <cell r="H1054">
            <v>2.134</v>
          </cell>
        </row>
        <row r="1055">
          <cell r="B1055" t="str">
            <v>Total com BDI</v>
          </cell>
          <cell r="F1055">
            <v>1.27</v>
          </cell>
          <cell r="G1055">
            <v>1.51</v>
          </cell>
          <cell r="H1055">
            <v>2.7800000000000002</v>
          </cell>
        </row>
        <row r="1057">
          <cell r="A1057" t="str">
            <v>05008</v>
          </cell>
          <cell r="B1057" t="str">
            <v>Rodapé de madeira  7cm</v>
          </cell>
          <cell r="C1057" t="str">
            <v>m</v>
          </cell>
          <cell r="F1057">
            <v>2.59</v>
          </cell>
          <cell r="G1057">
            <v>0.83</v>
          </cell>
          <cell r="H1057">
            <v>3.42</v>
          </cell>
        </row>
        <row r="1058">
          <cell r="A1058" t="str">
            <v>274</v>
          </cell>
          <cell r="B1058" t="str">
            <v>Pregos  13x15 </v>
          </cell>
          <cell r="C1058" t="str">
            <v>kg</v>
          </cell>
          <cell r="D1058">
            <v>0.015</v>
          </cell>
          <cell r="E1058">
            <v>1.87</v>
          </cell>
          <cell r="F1058">
            <v>0.028050000000000002</v>
          </cell>
        </row>
        <row r="1059">
          <cell r="A1059" t="str">
            <v>292</v>
          </cell>
          <cell r="B1059" t="str">
            <v>Rodapé de madeira 7cm</v>
          </cell>
          <cell r="C1059" t="str">
            <v>m</v>
          </cell>
          <cell r="D1059">
            <v>1.05</v>
          </cell>
          <cell r="E1059">
            <v>1.87</v>
          </cell>
          <cell r="F1059">
            <v>1.9635000000000002</v>
          </cell>
        </row>
        <row r="1060">
          <cell r="A1060" t="str">
            <v>300</v>
          </cell>
          <cell r="B1060" t="str">
            <v>Servente</v>
          </cell>
          <cell r="C1060" t="str">
            <v>h</v>
          </cell>
          <cell r="D1060">
            <v>0.06</v>
          </cell>
          <cell r="E1060">
            <v>3.51</v>
          </cell>
          <cell r="G1060">
            <v>0.21059999999999998</v>
          </cell>
        </row>
        <row r="1061">
          <cell r="A1061" t="str">
            <v>070</v>
          </cell>
          <cell r="B1061" t="str">
            <v>Carpinteiro</v>
          </cell>
          <cell r="C1061" t="str">
            <v>h</v>
          </cell>
          <cell r="D1061">
            <v>0.08</v>
          </cell>
          <cell r="E1061">
            <v>5.38</v>
          </cell>
          <cell r="G1061">
            <v>0.4304</v>
          </cell>
        </row>
        <row r="1062">
          <cell r="B1062" t="str">
            <v>Total sem BDI</v>
          </cell>
          <cell r="F1062">
            <v>1.9915500000000002</v>
          </cell>
          <cell r="G1062">
            <v>0.641</v>
          </cell>
          <cell r="H1062">
            <v>2.63255</v>
          </cell>
        </row>
        <row r="1063">
          <cell r="B1063" t="str">
            <v>Total com BDI</v>
          </cell>
          <cell r="F1063">
            <v>2.59</v>
          </cell>
          <cell r="G1063">
            <v>0.83</v>
          </cell>
          <cell r="H1063">
            <v>3.42</v>
          </cell>
        </row>
        <row r="1065">
          <cell r="A1065" t="str">
            <v>05012</v>
          </cell>
          <cell r="B1065" t="str">
            <v>Rodapé vinílico 7,5cm</v>
          </cell>
          <cell r="C1065" t="str">
            <v>m</v>
          </cell>
          <cell r="F1065">
            <v>2.55</v>
          </cell>
          <cell r="G1065">
            <v>1.14</v>
          </cell>
          <cell r="H1065">
            <v>3.6899999999999995</v>
          </cell>
        </row>
        <row r="1066">
          <cell r="A1066" t="str">
            <v>639</v>
          </cell>
          <cell r="B1066" t="str">
            <v>Rodapé vinílico 7,5cm</v>
          </cell>
          <cell r="C1066" t="str">
            <v>m</v>
          </cell>
          <cell r="D1066">
            <v>1.02</v>
          </cell>
          <cell r="E1066">
            <v>1.81</v>
          </cell>
          <cell r="F1066">
            <v>1.8462</v>
          </cell>
        </row>
        <row r="1067">
          <cell r="A1067" t="str">
            <v>079</v>
          </cell>
          <cell r="B1067" t="str">
            <v>Cola para piso vinílico</v>
          </cell>
          <cell r="C1067" t="str">
            <v>kg</v>
          </cell>
          <cell r="D1067">
            <v>0.03</v>
          </cell>
          <cell r="E1067">
            <v>3.85</v>
          </cell>
          <cell r="F1067">
            <v>0.11549999999999999</v>
          </cell>
        </row>
        <row r="1068">
          <cell r="A1068" t="str">
            <v>640</v>
          </cell>
          <cell r="B1068" t="str">
            <v>Mão de obra para colocação de piso vinílico</v>
          </cell>
          <cell r="C1068" t="str">
            <v>m</v>
          </cell>
          <cell r="D1068">
            <v>1</v>
          </cell>
          <cell r="E1068">
            <v>0.88</v>
          </cell>
          <cell r="G1068">
            <v>0.88</v>
          </cell>
        </row>
        <row r="1069">
          <cell r="B1069" t="str">
            <v>Total sem BDI</v>
          </cell>
          <cell r="F1069">
            <v>1.9617</v>
          </cell>
          <cell r="G1069">
            <v>0.88</v>
          </cell>
          <cell r="H1069">
            <v>2.8417</v>
          </cell>
        </row>
        <row r="1070">
          <cell r="B1070" t="str">
            <v>Total com BDI</v>
          </cell>
          <cell r="F1070">
            <v>2.55</v>
          </cell>
          <cell r="G1070">
            <v>1.14</v>
          </cell>
          <cell r="H1070">
            <v>3.6899999999999995</v>
          </cell>
        </row>
        <row r="1072">
          <cell r="A1072" t="str">
            <v>05009</v>
          </cell>
          <cell r="B1072" t="str">
            <v>Piso vinílico 30x30 2mm</v>
          </cell>
          <cell r="C1072" t="str">
            <v>m²</v>
          </cell>
          <cell r="F1072">
            <v>15.71</v>
          </cell>
          <cell r="G1072">
            <v>5.85</v>
          </cell>
          <cell r="H1072">
            <v>21.560000000000002</v>
          </cell>
        </row>
        <row r="1073">
          <cell r="A1073" t="str">
            <v>259</v>
          </cell>
          <cell r="B1073" t="str">
            <v>Piso vinílico 30x30 2mm</v>
          </cell>
          <cell r="C1073" t="str">
            <v>m²</v>
          </cell>
          <cell r="D1073">
            <v>1.02</v>
          </cell>
          <cell r="E1073">
            <v>10.34</v>
          </cell>
          <cell r="F1073">
            <v>10.5468</v>
          </cell>
        </row>
        <row r="1074">
          <cell r="A1074" t="str">
            <v>079</v>
          </cell>
          <cell r="B1074" t="str">
            <v>Cola para piso vinílico</v>
          </cell>
          <cell r="C1074" t="str">
            <v>kg</v>
          </cell>
          <cell r="D1074">
            <v>0.4</v>
          </cell>
          <cell r="E1074">
            <v>3.85</v>
          </cell>
          <cell r="F1074">
            <v>1.54</v>
          </cell>
        </row>
        <row r="1075">
          <cell r="A1075" t="str">
            <v>662</v>
          </cell>
          <cell r="B1075" t="str">
            <v>Mão de obra para colocação de piso vinílico</v>
          </cell>
          <cell r="C1075" t="str">
            <v>m²</v>
          </cell>
          <cell r="D1075">
            <v>1</v>
          </cell>
          <cell r="E1075">
            <v>4.5</v>
          </cell>
          <cell r="G1075">
            <v>4.5</v>
          </cell>
        </row>
        <row r="1076">
          <cell r="B1076" t="str">
            <v>Total sem BDI</v>
          </cell>
          <cell r="F1076">
            <v>12.0868</v>
          </cell>
          <cell r="G1076">
            <v>4.5</v>
          </cell>
          <cell r="H1076">
            <v>16.5868</v>
          </cell>
        </row>
        <row r="1077">
          <cell r="B1077" t="str">
            <v>Total com BDI</v>
          </cell>
          <cell r="F1077">
            <v>15.71</v>
          </cell>
          <cell r="G1077">
            <v>5.85</v>
          </cell>
          <cell r="H1077">
            <v>21.560000000000002</v>
          </cell>
        </row>
        <row r="1079">
          <cell r="A1079" t="str">
            <v>05010</v>
          </cell>
          <cell r="B1079" t="str">
            <v>Piso de borracha pastilhado 2mm preto</v>
          </cell>
          <cell r="C1079" t="str">
            <v>m²</v>
          </cell>
          <cell r="F1079">
            <v>18.05</v>
          </cell>
          <cell r="G1079">
            <v>5.85</v>
          </cell>
          <cell r="H1079">
            <v>23.9</v>
          </cell>
        </row>
        <row r="1080">
          <cell r="A1080" t="str">
            <v>636</v>
          </cell>
          <cell r="B1080" t="str">
            <v>Piso de borracha pastilhado 2mm preto</v>
          </cell>
          <cell r="C1080" t="str">
            <v>m²</v>
          </cell>
          <cell r="D1080">
            <v>1.02</v>
          </cell>
          <cell r="E1080">
            <v>12.1</v>
          </cell>
          <cell r="F1080">
            <v>12.342</v>
          </cell>
        </row>
        <row r="1081">
          <cell r="A1081" t="str">
            <v>079</v>
          </cell>
          <cell r="B1081" t="str">
            <v>Cola para piso vinílico</v>
          </cell>
          <cell r="C1081" t="str">
            <v>kg</v>
          </cell>
          <cell r="D1081">
            <v>0.4</v>
          </cell>
          <cell r="E1081">
            <v>3.85</v>
          </cell>
          <cell r="F1081">
            <v>1.54</v>
          </cell>
        </row>
        <row r="1082">
          <cell r="A1082" t="str">
            <v>638</v>
          </cell>
          <cell r="B1082" t="str">
            <v>Mão de obra para colocação de piso borracha</v>
          </cell>
          <cell r="C1082" t="str">
            <v>m²</v>
          </cell>
          <cell r="D1082">
            <v>1</v>
          </cell>
          <cell r="E1082">
            <v>4.5</v>
          </cell>
          <cell r="G1082">
            <v>4.5</v>
          </cell>
        </row>
        <row r="1083">
          <cell r="B1083" t="str">
            <v>Total sem BDI</v>
          </cell>
          <cell r="F1083">
            <v>13.882000000000001</v>
          </cell>
          <cell r="G1083">
            <v>4.5</v>
          </cell>
          <cell r="H1083">
            <v>18.382</v>
          </cell>
        </row>
        <row r="1084">
          <cell r="B1084" t="str">
            <v>Total com BDI</v>
          </cell>
          <cell r="F1084">
            <v>18.05</v>
          </cell>
          <cell r="G1084">
            <v>5.85</v>
          </cell>
          <cell r="H1084">
            <v>23.9</v>
          </cell>
        </row>
        <row r="1086">
          <cell r="A1086" t="str">
            <v>05011</v>
          </cell>
          <cell r="B1086" t="str">
            <v>Piso de borracha pastilhado 2mm colorido</v>
          </cell>
          <cell r="C1086" t="str">
            <v>m²</v>
          </cell>
          <cell r="F1086">
            <v>28.99</v>
          </cell>
          <cell r="G1086">
            <v>5.85</v>
          </cell>
          <cell r="H1086">
            <v>34.839999999999996</v>
          </cell>
        </row>
        <row r="1087">
          <cell r="A1087" t="str">
            <v>637</v>
          </cell>
          <cell r="B1087" t="str">
            <v>Piso de borracha pastilhado 2mm colorido</v>
          </cell>
          <cell r="C1087" t="str">
            <v>m²</v>
          </cell>
          <cell r="D1087">
            <v>1.02</v>
          </cell>
          <cell r="E1087">
            <v>20.35</v>
          </cell>
          <cell r="F1087">
            <v>20.757</v>
          </cell>
        </row>
        <row r="1088">
          <cell r="A1088" t="str">
            <v>079</v>
          </cell>
          <cell r="B1088" t="str">
            <v>Cola para piso vinílico</v>
          </cell>
          <cell r="C1088" t="str">
            <v>kg</v>
          </cell>
          <cell r="D1088">
            <v>0.4</v>
          </cell>
          <cell r="E1088">
            <v>3.85</v>
          </cell>
          <cell r="F1088">
            <v>1.54</v>
          </cell>
        </row>
        <row r="1089">
          <cell r="A1089" t="str">
            <v>638</v>
          </cell>
          <cell r="B1089" t="str">
            <v>Mão de obra para colocação de piso borracha</v>
          </cell>
          <cell r="C1089" t="str">
            <v>m²</v>
          </cell>
          <cell r="D1089">
            <v>1</v>
          </cell>
          <cell r="E1089">
            <v>4.5</v>
          </cell>
          <cell r="G1089">
            <v>4.5</v>
          </cell>
        </row>
        <row r="1090">
          <cell r="B1090" t="str">
            <v>Total sem BDI</v>
          </cell>
          <cell r="F1090">
            <v>22.297</v>
          </cell>
          <cell r="G1090">
            <v>4.5</v>
          </cell>
          <cell r="H1090">
            <v>26.797</v>
          </cell>
        </row>
        <row r="1091">
          <cell r="B1091" t="str">
            <v>Total com BDI</v>
          </cell>
          <cell r="F1091">
            <v>28.99</v>
          </cell>
          <cell r="G1091">
            <v>5.85</v>
          </cell>
          <cell r="H1091">
            <v>34.839999999999996</v>
          </cell>
        </row>
        <row r="1093">
          <cell r="A1093" t="str">
            <v>06000</v>
          </cell>
          <cell r="B1093" t="str">
            <v>COBERTURA</v>
          </cell>
        </row>
        <row r="1095">
          <cell r="A1095" t="str">
            <v>06001</v>
          </cell>
          <cell r="B1095" t="str">
            <v>Estrutura madeira p/ telha cerâmica</v>
          </cell>
          <cell r="C1095" t="str">
            <v>m2</v>
          </cell>
          <cell r="F1095">
            <v>19.83</v>
          </cell>
          <cell r="G1095">
            <v>11.56</v>
          </cell>
          <cell r="H1095">
            <v>31.39</v>
          </cell>
        </row>
        <row r="1096">
          <cell r="A1096" t="str">
            <v>275</v>
          </cell>
          <cell r="B1096" t="str">
            <v>Prego 17x27</v>
          </cell>
          <cell r="C1096" t="str">
            <v>kg</v>
          </cell>
          <cell r="D1096">
            <v>0.12</v>
          </cell>
          <cell r="E1096">
            <v>2.09</v>
          </cell>
          <cell r="F1096">
            <v>0.25079999999999997</v>
          </cell>
        </row>
        <row r="1097">
          <cell r="A1097" t="str">
            <v>210</v>
          </cell>
          <cell r="B1097" t="str">
            <v>Madeira de lei</v>
          </cell>
          <cell r="C1097" t="str">
            <v>m3</v>
          </cell>
          <cell r="D1097">
            <v>0.025</v>
          </cell>
          <cell r="E1097">
            <v>600</v>
          </cell>
          <cell r="F1097">
            <v>15</v>
          </cell>
          <cell r="G1097" t="str">
            <v> </v>
          </cell>
          <cell r="H1097" t="str">
            <v> </v>
          </cell>
        </row>
        <row r="1098">
          <cell r="A1098" t="str">
            <v>300</v>
          </cell>
          <cell r="B1098" t="str">
            <v>Servente</v>
          </cell>
          <cell r="C1098" t="str">
            <v>h</v>
          </cell>
          <cell r="D1098">
            <v>1</v>
          </cell>
          <cell r="E1098">
            <v>3.51</v>
          </cell>
          <cell r="F1098" t="str">
            <v> </v>
          </cell>
          <cell r="G1098">
            <v>3.51</v>
          </cell>
        </row>
        <row r="1099">
          <cell r="A1099" t="str">
            <v>070</v>
          </cell>
          <cell r="B1099" t="str">
            <v>Carpinteiro</v>
          </cell>
          <cell r="C1099" t="str">
            <v>h</v>
          </cell>
          <cell r="D1099">
            <v>1</v>
          </cell>
          <cell r="E1099">
            <v>5.38</v>
          </cell>
          <cell r="F1099" t="str">
            <v> </v>
          </cell>
          <cell r="G1099">
            <v>5.38</v>
          </cell>
        </row>
        <row r="1100">
          <cell r="B1100" t="str">
            <v>Total sem BDI</v>
          </cell>
          <cell r="F1100">
            <v>15.2508</v>
          </cell>
          <cell r="G1100">
            <v>8.89</v>
          </cell>
          <cell r="H1100">
            <v>24.1408</v>
          </cell>
        </row>
        <row r="1101">
          <cell r="B1101" t="str">
            <v>Total com BDI</v>
          </cell>
          <cell r="F1101">
            <v>19.83</v>
          </cell>
          <cell r="G1101">
            <v>11.56</v>
          </cell>
          <cell r="H1101">
            <v>31.39</v>
          </cell>
        </row>
        <row r="1103">
          <cell r="A1103" t="str">
            <v>06026</v>
          </cell>
          <cell r="B1103" t="str">
            <v>Estrutura madeira p/ telha cerâmica sem laje de apoio</v>
          </cell>
          <cell r="C1103" t="str">
            <v>m2</v>
          </cell>
          <cell r="F1103">
            <v>15.96</v>
          </cell>
          <cell r="G1103">
            <v>11.56</v>
          </cell>
          <cell r="H1103">
            <v>27.520000000000003</v>
          </cell>
        </row>
        <row r="1104">
          <cell r="A1104" t="str">
            <v>275</v>
          </cell>
          <cell r="B1104" t="str">
            <v>Prego 17x27</v>
          </cell>
          <cell r="C1104" t="str">
            <v>kg</v>
          </cell>
          <cell r="D1104">
            <v>0.12</v>
          </cell>
          <cell r="E1104">
            <v>2.09</v>
          </cell>
          <cell r="F1104">
            <v>0.25079999999999997</v>
          </cell>
        </row>
        <row r="1105">
          <cell r="A1105" t="str">
            <v>215</v>
          </cell>
          <cell r="B1105" t="str">
            <v>Madeira de lei  6x12</v>
          </cell>
          <cell r="C1105" t="str">
            <v>m</v>
          </cell>
          <cell r="D1105">
            <v>1.3</v>
          </cell>
          <cell r="E1105">
            <v>4.32</v>
          </cell>
          <cell r="F1105">
            <v>5.6160000000000005</v>
          </cell>
        </row>
        <row r="1106">
          <cell r="A1106" t="str">
            <v>214</v>
          </cell>
          <cell r="B1106" t="str">
            <v>Madeira de lei  5x10</v>
          </cell>
          <cell r="C1106" t="str">
            <v>m</v>
          </cell>
          <cell r="D1106">
            <v>0.3</v>
          </cell>
          <cell r="E1106">
            <v>3</v>
          </cell>
          <cell r="F1106">
            <v>0.8999999999999999</v>
          </cell>
        </row>
        <row r="1107">
          <cell r="A1107" t="str">
            <v>213</v>
          </cell>
          <cell r="B1107" t="str">
            <v>Madeira de lei  2,5x9</v>
          </cell>
          <cell r="C1107" t="str">
            <v>m</v>
          </cell>
          <cell r="D1107">
            <v>2.08</v>
          </cell>
          <cell r="E1107">
            <v>1.35</v>
          </cell>
          <cell r="F1107">
            <v>2.8080000000000003</v>
          </cell>
        </row>
        <row r="1108">
          <cell r="A1108" t="str">
            <v>211</v>
          </cell>
          <cell r="B1108" t="str">
            <v>Madeira de lei  2,5x5</v>
          </cell>
          <cell r="C1108" t="str">
            <v>m</v>
          </cell>
          <cell r="D1108">
            <v>3.6</v>
          </cell>
          <cell r="E1108">
            <v>0.75</v>
          </cell>
          <cell r="F1108">
            <v>2.7</v>
          </cell>
        </row>
        <row r="1109">
          <cell r="A1109" t="str">
            <v>300</v>
          </cell>
          <cell r="B1109" t="str">
            <v>Servente</v>
          </cell>
          <cell r="C1109" t="str">
            <v>h</v>
          </cell>
          <cell r="D1109">
            <v>1</v>
          </cell>
          <cell r="E1109">
            <v>3.51</v>
          </cell>
          <cell r="F1109" t="str">
            <v> </v>
          </cell>
          <cell r="G1109">
            <v>3.51</v>
          </cell>
        </row>
        <row r="1110">
          <cell r="A1110" t="str">
            <v>070</v>
          </cell>
          <cell r="B1110" t="str">
            <v>Carpinteiro</v>
          </cell>
          <cell r="C1110" t="str">
            <v>h</v>
          </cell>
          <cell r="D1110">
            <v>1</v>
          </cell>
          <cell r="E1110">
            <v>5.38</v>
          </cell>
          <cell r="F1110" t="str">
            <v> </v>
          </cell>
          <cell r="G1110">
            <v>5.38</v>
          </cell>
        </row>
        <row r="1111">
          <cell r="B1111" t="str">
            <v>Total sem BDI</v>
          </cell>
          <cell r="F1111">
            <v>12.274799999999999</v>
          </cell>
          <cell r="G1111">
            <v>8.89</v>
          </cell>
          <cell r="H1111">
            <v>21.1648</v>
          </cell>
        </row>
        <row r="1112">
          <cell r="B1112" t="str">
            <v>Total com BDI</v>
          </cell>
          <cell r="F1112">
            <v>15.96</v>
          </cell>
          <cell r="G1112">
            <v>11.56</v>
          </cell>
          <cell r="H1112">
            <v>27.520000000000003</v>
          </cell>
        </row>
        <row r="1114">
          <cell r="A1114" t="str">
            <v>06027</v>
          </cell>
          <cell r="B1114" t="str">
            <v>Estrutura madeira p/ telha cerâmica com laje de apoio</v>
          </cell>
          <cell r="C1114" t="str">
            <v>m2</v>
          </cell>
          <cell r="F1114">
            <v>13.76</v>
          </cell>
          <cell r="G1114">
            <v>10.4</v>
          </cell>
          <cell r="H1114">
            <v>24.16</v>
          </cell>
        </row>
        <row r="1115">
          <cell r="A1115" t="str">
            <v>275</v>
          </cell>
          <cell r="B1115" t="str">
            <v>Prego 17x27</v>
          </cell>
          <cell r="C1115" t="str">
            <v>kg</v>
          </cell>
          <cell r="D1115">
            <v>0.12</v>
          </cell>
          <cell r="E1115">
            <v>2.09</v>
          </cell>
          <cell r="F1115">
            <v>0.25079999999999997</v>
          </cell>
        </row>
        <row r="1116">
          <cell r="A1116" t="str">
            <v>215</v>
          </cell>
          <cell r="B1116" t="str">
            <v>Madeira de lei  6x12</v>
          </cell>
          <cell r="C1116" t="str">
            <v>m</v>
          </cell>
          <cell r="D1116">
            <v>0.7</v>
          </cell>
          <cell r="E1116">
            <v>4.32</v>
          </cell>
          <cell r="F1116">
            <v>3.024</v>
          </cell>
        </row>
        <row r="1117">
          <cell r="A1117" t="str">
            <v>214</v>
          </cell>
          <cell r="B1117" t="str">
            <v>Madeira de lei  5x10</v>
          </cell>
          <cell r="C1117" t="str">
            <v>m</v>
          </cell>
          <cell r="D1117">
            <v>0.6</v>
          </cell>
          <cell r="E1117">
            <v>3</v>
          </cell>
          <cell r="F1117">
            <v>1.7999999999999998</v>
          </cell>
        </row>
        <row r="1118">
          <cell r="A1118" t="str">
            <v>213</v>
          </cell>
          <cell r="B1118" t="str">
            <v>Madeira de lei  2,5x9</v>
          </cell>
          <cell r="C1118" t="str">
            <v>m</v>
          </cell>
          <cell r="D1118">
            <v>2.08</v>
          </cell>
          <cell r="E1118">
            <v>1.35</v>
          </cell>
          <cell r="F1118">
            <v>2.8080000000000003</v>
          </cell>
        </row>
        <row r="1119">
          <cell r="A1119" t="str">
            <v>211</v>
          </cell>
          <cell r="B1119" t="str">
            <v>Madeira de lei  2,5x5</v>
          </cell>
          <cell r="C1119" t="str">
            <v>m</v>
          </cell>
          <cell r="D1119">
            <v>3.6</v>
          </cell>
          <cell r="E1119">
            <v>0.75</v>
          </cell>
          <cell r="F1119">
            <v>2.7</v>
          </cell>
        </row>
        <row r="1120">
          <cell r="A1120" t="str">
            <v>300</v>
          </cell>
          <cell r="B1120" t="str">
            <v>Servente</v>
          </cell>
          <cell r="C1120" t="str">
            <v>h</v>
          </cell>
          <cell r="D1120">
            <v>0.9</v>
          </cell>
          <cell r="E1120">
            <v>3.51</v>
          </cell>
          <cell r="F1120" t="str">
            <v> </v>
          </cell>
          <cell r="G1120">
            <v>3.159</v>
          </cell>
        </row>
        <row r="1121">
          <cell r="A1121" t="str">
            <v>070</v>
          </cell>
          <cell r="B1121" t="str">
            <v>Carpinteiro</v>
          </cell>
          <cell r="C1121" t="str">
            <v>h</v>
          </cell>
          <cell r="D1121">
            <v>0.9</v>
          </cell>
          <cell r="E1121">
            <v>5.38</v>
          </cell>
          <cell r="F1121" t="str">
            <v> </v>
          </cell>
          <cell r="G1121">
            <v>4.842</v>
          </cell>
        </row>
        <row r="1122">
          <cell r="B1122" t="str">
            <v>Total sem BDI</v>
          </cell>
          <cell r="F1122">
            <v>10.582799999999999</v>
          </cell>
          <cell r="G1122">
            <v>8.001</v>
          </cell>
          <cell r="H1122">
            <v>18.583799999999997</v>
          </cell>
        </row>
        <row r="1123">
          <cell r="B1123" t="str">
            <v>Total com BDI</v>
          </cell>
          <cell r="F1123">
            <v>13.76</v>
          </cell>
          <cell r="G1123">
            <v>10.4</v>
          </cell>
          <cell r="H1123">
            <v>24.16</v>
          </cell>
        </row>
        <row r="1125">
          <cell r="A1125" t="str">
            <v>06002</v>
          </cell>
          <cell r="B1125" t="str">
            <v>Estrutura madeira  telha fibrocimento</v>
          </cell>
          <cell r="C1125" t="str">
            <v>m2</v>
          </cell>
          <cell r="F1125">
            <v>13.59</v>
          </cell>
          <cell r="G1125">
            <v>9.25</v>
          </cell>
          <cell r="H1125">
            <v>22.84</v>
          </cell>
        </row>
        <row r="1126">
          <cell r="A1126" t="str">
            <v>275</v>
          </cell>
          <cell r="B1126" t="str">
            <v>Prego 17x27</v>
          </cell>
          <cell r="C1126" t="str">
            <v>kg</v>
          </cell>
          <cell r="D1126">
            <v>0.12</v>
          </cell>
          <cell r="E1126">
            <v>2.09</v>
          </cell>
          <cell r="F1126">
            <v>0.25079999999999997</v>
          </cell>
        </row>
        <row r="1127">
          <cell r="A1127" t="str">
            <v>210</v>
          </cell>
          <cell r="B1127" t="str">
            <v>Madeira de lei</v>
          </cell>
          <cell r="C1127" t="str">
            <v>m3</v>
          </cell>
          <cell r="D1127">
            <v>0.017</v>
          </cell>
          <cell r="E1127">
            <v>600</v>
          </cell>
          <cell r="F1127">
            <v>10.200000000000001</v>
          </cell>
          <cell r="G1127" t="str">
            <v> </v>
          </cell>
          <cell r="H1127" t="str">
            <v> </v>
          </cell>
        </row>
        <row r="1128">
          <cell r="A1128" t="str">
            <v>300</v>
          </cell>
          <cell r="B1128" t="str">
            <v>Servente</v>
          </cell>
          <cell r="C1128" t="str">
            <v>h</v>
          </cell>
          <cell r="D1128">
            <v>0.8</v>
          </cell>
          <cell r="E1128">
            <v>3.51</v>
          </cell>
          <cell r="F1128" t="str">
            <v> </v>
          </cell>
          <cell r="G1128">
            <v>2.808</v>
          </cell>
        </row>
        <row r="1129">
          <cell r="A1129" t="str">
            <v>070</v>
          </cell>
          <cell r="B1129" t="str">
            <v>Carpinteiro</v>
          </cell>
          <cell r="C1129" t="str">
            <v>h</v>
          </cell>
          <cell r="D1129">
            <v>0.8</v>
          </cell>
          <cell r="E1129">
            <v>5.38</v>
          </cell>
          <cell r="F1129" t="str">
            <v> </v>
          </cell>
          <cell r="G1129">
            <v>4.304</v>
          </cell>
        </row>
        <row r="1130">
          <cell r="B1130" t="str">
            <v>Total sem BDI</v>
          </cell>
          <cell r="F1130">
            <v>10.450800000000001</v>
          </cell>
          <cell r="G1130">
            <v>7.112</v>
          </cell>
          <cell r="H1130">
            <v>17.562800000000003</v>
          </cell>
        </row>
        <row r="1131">
          <cell r="B1131" t="str">
            <v>Total com BDI</v>
          </cell>
          <cell r="F1131">
            <v>13.59</v>
          </cell>
          <cell r="G1131">
            <v>9.25</v>
          </cell>
          <cell r="H1131">
            <v>22.84</v>
          </cell>
        </row>
        <row r="1133">
          <cell r="A1133" t="str">
            <v>06003</v>
          </cell>
          <cell r="B1133" t="str">
            <v>Estrutura madeira ancorada laje para telha fibrocimento</v>
          </cell>
          <cell r="C1133" t="str">
            <v>m2</v>
          </cell>
          <cell r="F1133">
            <v>8.13</v>
          </cell>
          <cell r="G1133">
            <v>6.93</v>
          </cell>
          <cell r="H1133">
            <v>15.06</v>
          </cell>
        </row>
        <row r="1134">
          <cell r="A1134" t="str">
            <v>275</v>
          </cell>
          <cell r="B1134" t="str">
            <v>Prego 17x27</v>
          </cell>
          <cell r="C1134" t="str">
            <v>kg</v>
          </cell>
          <cell r="D1134">
            <v>0.12</v>
          </cell>
          <cell r="E1134">
            <v>2.09</v>
          </cell>
          <cell r="F1134">
            <v>0.25079999999999997</v>
          </cell>
        </row>
        <row r="1135">
          <cell r="A1135" t="str">
            <v>210</v>
          </cell>
          <cell r="B1135" t="str">
            <v>Madeira de lei</v>
          </cell>
          <cell r="C1135" t="str">
            <v>m3</v>
          </cell>
          <cell r="D1135">
            <v>0.01</v>
          </cell>
          <cell r="E1135">
            <v>600</v>
          </cell>
          <cell r="F1135">
            <v>6</v>
          </cell>
          <cell r="G1135" t="str">
            <v> </v>
          </cell>
          <cell r="H1135" t="str">
            <v> </v>
          </cell>
        </row>
        <row r="1136">
          <cell r="A1136" t="str">
            <v>300</v>
          </cell>
          <cell r="B1136" t="str">
            <v>Servente</v>
          </cell>
          <cell r="C1136" t="str">
            <v>h</v>
          </cell>
          <cell r="D1136">
            <v>0.6</v>
          </cell>
          <cell r="E1136">
            <v>3.51</v>
          </cell>
          <cell r="F1136" t="str">
            <v> </v>
          </cell>
          <cell r="G1136">
            <v>2.106</v>
          </cell>
        </row>
        <row r="1137">
          <cell r="A1137" t="str">
            <v>070</v>
          </cell>
          <cell r="B1137" t="str">
            <v>Carpinteiro</v>
          </cell>
          <cell r="C1137" t="str">
            <v>h</v>
          </cell>
          <cell r="D1137">
            <v>0.6</v>
          </cell>
          <cell r="E1137">
            <v>5.38</v>
          </cell>
          <cell r="F1137" t="str">
            <v> </v>
          </cell>
          <cell r="G1137">
            <v>3.2279999999999998</v>
          </cell>
        </row>
        <row r="1138">
          <cell r="B1138" t="str">
            <v>Total sem BDI</v>
          </cell>
          <cell r="F1138">
            <v>6.2508</v>
          </cell>
          <cell r="G1138">
            <v>5.334</v>
          </cell>
          <cell r="H1138">
            <v>11.5848</v>
          </cell>
        </row>
        <row r="1139">
          <cell r="B1139" t="str">
            <v>Total com BDI</v>
          </cell>
          <cell r="F1139">
            <v>8.13</v>
          </cell>
          <cell r="G1139">
            <v>6.93</v>
          </cell>
          <cell r="H1139">
            <v>15.06</v>
          </cell>
        </row>
        <row r="1141">
          <cell r="A1141" t="str">
            <v>06004</v>
          </cell>
          <cell r="B1141" t="str">
            <v>Cobertura com telha francesa</v>
          </cell>
          <cell r="C1141" t="str">
            <v>m2</v>
          </cell>
          <cell r="F1141">
            <v>5.97</v>
          </cell>
          <cell r="G1141">
            <v>6.69</v>
          </cell>
          <cell r="H1141">
            <v>12.66</v>
          </cell>
        </row>
        <row r="1142">
          <cell r="A1142" t="str">
            <v>328</v>
          </cell>
          <cell r="B1142" t="str">
            <v>Telha francesa</v>
          </cell>
          <cell r="C1142" t="str">
            <v>un</v>
          </cell>
          <cell r="D1142">
            <v>17</v>
          </cell>
          <cell r="E1142">
            <v>0.27</v>
          </cell>
          <cell r="F1142">
            <v>4.59</v>
          </cell>
          <cell r="G1142" t="str">
            <v> </v>
          </cell>
          <cell r="H1142" t="str">
            <v> </v>
          </cell>
        </row>
        <row r="1143">
          <cell r="A1143" t="str">
            <v>300</v>
          </cell>
          <cell r="B1143" t="str">
            <v>Servente</v>
          </cell>
          <cell r="C1143" t="str">
            <v>h</v>
          </cell>
          <cell r="D1143">
            <v>0.7</v>
          </cell>
          <cell r="E1143">
            <v>3.51</v>
          </cell>
          <cell r="F1143" t="str">
            <v> </v>
          </cell>
          <cell r="G1143">
            <v>2.457</v>
          </cell>
        </row>
        <row r="1144">
          <cell r="A1144" t="str">
            <v>330</v>
          </cell>
          <cell r="B1144" t="str">
            <v>Telhadista</v>
          </cell>
          <cell r="C1144" t="str">
            <v>h</v>
          </cell>
          <cell r="D1144">
            <v>0.5</v>
          </cell>
          <cell r="E1144">
            <v>5.38</v>
          </cell>
          <cell r="F1144" t="str">
            <v> </v>
          </cell>
          <cell r="G1144">
            <v>2.69</v>
          </cell>
        </row>
        <row r="1145">
          <cell r="B1145" t="str">
            <v>Total sem BDI</v>
          </cell>
          <cell r="F1145">
            <v>4.59</v>
          </cell>
          <cell r="G1145">
            <v>5.147</v>
          </cell>
          <cell r="H1145">
            <v>9.737</v>
          </cell>
        </row>
        <row r="1146">
          <cell r="B1146" t="str">
            <v>Total com BDI</v>
          </cell>
          <cell r="F1146">
            <v>5.97</v>
          </cell>
          <cell r="G1146">
            <v>6.69</v>
          </cell>
          <cell r="H1146">
            <v>12.66</v>
          </cell>
        </row>
        <row r="1148">
          <cell r="A1148" t="str">
            <v>06033</v>
          </cell>
          <cell r="B1148" t="str">
            <v>Cobertura com telha portuguesa natural incluindo ripamento </v>
          </cell>
          <cell r="C1148" t="str">
            <v>m2</v>
          </cell>
          <cell r="F1148">
            <v>10.41</v>
          </cell>
          <cell r="G1148">
            <v>9</v>
          </cell>
          <cell r="H1148">
            <v>19.41</v>
          </cell>
        </row>
        <row r="1149">
          <cell r="A1149" t="str">
            <v>767</v>
          </cell>
          <cell r="B1149" t="str">
            <v>Telha Portuguesa natural</v>
          </cell>
          <cell r="C1149" t="str">
            <v>un</v>
          </cell>
          <cell r="D1149">
            <v>18</v>
          </cell>
          <cell r="E1149">
            <v>0.32</v>
          </cell>
          <cell r="F1149">
            <v>5.76</v>
          </cell>
          <cell r="G1149" t="str">
            <v> </v>
          </cell>
          <cell r="H1149" t="str">
            <v> </v>
          </cell>
        </row>
        <row r="1150">
          <cell r="A1150" t="str">
            <v>211</v>
          </cell>
          <cell r="B1150" t="str">
            <v>Madeira de lei  2,5x5</v>
          </cell>
          <cell r="C1150" t="str">
            <v>m</v>
          </cell>
          <cell r="D1150">
            <v>3</v>
          </cell>
          <cell r="E1150">
            <v>0.75</v>
          </cell>
          <cell r="F1150">
            <v>2.25</v>
          </cell>
        </row>
        <row r="1151">
          <cell r="A1151" t="str">
            <v>300</v>
          </cell>
          <cell r="B1151" t="str">
            <v>Servente</v>
          </cell>
          <cell r="C1151" t="str">
            <v>h</v>
          </cell>
          <cell r="D1151">
            <v>0.9</v>
          </cell>
          <cell r="E1151">
            <v>3.51</v>
          </cell>
          <cell r="F1151" t="str">
            <v> </v>
          </cell>
          <cell r="G1151">
            <v>3.159</v>
          </cell>
        </row>
        <row r="1152">
          <cell r="A1152" t="str">
            <v>330</v>
          </cell>
          <cell r="B1152" t="str">
            <v>Telhadista</v>
          </cell>
          <cell r="C1152" t="str">
            <v>h</v>
          </cell>
          <cell r="D1152">
            <v>0.7</v>
          </cell>
          <cell r="E1152">
            <v>5.38</v>
          </cell>
          <cell r="F1152" t="str">
            <v> </v>
          </cell>
          <cell r="G1152">
            <v>3.7659999999999996</v>
          </cell>
        </row>
        <row r="1153">
          <cell r="B1153" t="str">
            <v>Total sem BDI</v>
          </cell>
          <cell r="F1153">
            <v>8.01</v>
          </cell>
          <cell r="G1153">
            <v>6.924999999999999</v>
          </cell>
          <cell r="H1153">
            <v>14.934999999999999</v>
          </cell>
        </row>
        <row r="1154">
          <cell r="B1154" t="str">
            <v>Total com BDI</v>
          </cell>
          <cell r="F1154">
            <v>10.41</v>
          </cell>
          <cell r="G1154">
            <v>9</v>
          </cell>
          <cell r="H1154">
            <v>19.41</v>
          </cell>
        </row>
        <row r="1156">
          <cell r="A1156" t="str">
            <v>06034</v>
          </cell>
          <cell r="B1156" t="str">
            <v>Cobertura com telha portuguesa natural incluindo ripamento </v>
          </cell>
          <cell r="C1156" t="str">
            <v>m2</v>
          </cell>
          <cell r="F1156">
            <v>22.11</v>
          </cell>
          <cell r="G1156">
            <v>9</v>
          </cell>
          <cell r="H1156">
            <v>31.11</v>
          </cell>
        </row>
        <row r="1157">
          <cell r="A1157" t="str">
            <v>768</v>
          </cell>
          <cell r="B1157" t="str">
            <v>Telha Portuguesa esmaltada</v>
          </cell>
          <cell r="C1157" t="str">
            <v>un</v>
          </cell>
          <cell r="D1157">
            <v>18</v>
          </cell>
          <cell r="E1157">
            <v>0.82</v>
          </cell>
          <cell r="F1157">
            <v>14.76</v>
          </cell>
          <cell r="G1157" t="str">
            <v> </v>
          </cell>
          <cell r="H1157" t="str">
            <v> </v>
          </cell>
        </row>
        <row r="1158">
          <cell r="A1158" t="str">
            <v>211</v>
          </cell>
          <cell r="B1158" t="str">
            <v>Madeira de lei  2,5x5</v>
          </cell>
          <cell r="C1158" t="str">
            <v>m</v>
          </cell>
          <cell r="D1158">
            <v>3</v>
          </cell>
          <cell r="E1158">
            <v>0.75</v>
          </cell>
          <cell r="F1158">
            <v>2.25</v>
          </cell>
        </row>
        <row r="1159">
          <cell r="A1159" t="str">
            <v>300</v>
          </cell>
          <cell r="B1159" t="str">
            <v>Servente</v>
          </cell>
          <cell r="C1159" t="str">
            <v>h</v>
          </cell>
          <cell r="D1159">
            <v>0.9</v>
          </cell>
          <cell r="E1159">
            <v>3.51</v>
          </cell>
          <cell r="F1159" t="str">
            <v> </v>
          </cell>
          <cell r="G1159">
            <v>3.159</v>
          </cell>
        </row>
        <row r="1160">
          <cell r="A1160" t="str">
            <v>330</v>
          </cell>
          <cell r="B1160" t="str">
            <v>Telhadista</v>
          </cell>
          <cell r="C1160" t="str">
            <v>h</v>
          </cell>
          <cell r="D1160">
            <v>0.7</v>
          </cell>
          <cell r="E1160">
            <v>5.38</v>
          </cell>
          <cell r="F1160" t="str">
            <v> </v>
          </cell>
          <cell r="G1160">
            <v>3.7659999999999996</v>
          </cell>
        </row>
        <row r="1161">
          <cell r="B1161" t="str">
            <v>Total sem BDI</v>
          </cell>
          <cell r="F1161">
            <v>17.009999999999998</v>
          </cell>
          <cell r="G1161">
            <v>6.924999999999999</v>
          </cell>
          <cell r="H1161">
            <v>23.934999999999995</v>
          </cell>
        </row>
        <row r="1162">
          <cell r="B1162" t="str">
            <v>Total com BDI</v>
          </cell>
          <cell r="F1162">
            <v>22.11</v>
          </cell>
          <cell r="G1162">
            <v>9</v>
          </cell>
          <cell r="H1162">
            <v>31.11</v>
          </cell>
        </row>
        <row r="1164">
          <cell r="A1164" t="str">
            <v>06012</v>
          </cell>
          <cell r="B1164" t="str">
            <v>Cumeeira para telha francesa</v>
          </cell>
          <cell r="C1164" t="str">
            <v>ml</v>
          </cell>
          <cell r="F1164">
            <v>1.72</v>
          </cell>
          <cell r="G1164">
            <v>5.78</v>
          </cell>
          <cell r="H1164">
            <v>7.5</v>
          </cell>
        </row>
        <row r="1165">
          <cell r="A1165" t="str">
            <v>112</v>
          </cell>
          <cell r="B1165" t="str">
            <v>Cumeeira para telha francesa</v>
          </cell>
          <cell r="C1165" t="str">
            <v>un</v>
          </cell>
          <cell r="D1165">
            <v>3</v>
          </cell>
          <cell r="E1165">
            <v>0.44</v>
          </cell>
          <cell r="F1165">
            <v>1.32</v>
          </cell>
        </row>
        <row r="1166">
          <cell r="A1166" t="str">
            <v>078</v>
          </cell>
          <cell r="B1166" t="str">
            <v>Cimento</v>
          </cell>
          <cell r="C1166" t="str">
            <v>kg</v>
          </cell>
          <cell r="D1166">
            <v>0.32</v>
          </cell>
          <cell r="E1166">
            <v>0.24</v>
          </cell>
        </row>
        <row r="1167">
          <cell r="A1167" t="str">
            <v>022</v>
          </cell>
          <cell r="B1167" t="str">
            <v>Areia média</v>
          </cell>
          <cell r="C1167" t="str">
            <v>m3</v>
          </cell>
          <cell r="D1167">
            <v>0.0025</v>
          </cell>
          <cell r="E1167">
            <v>12</v>
          </cell>
        </row>
        <row r="1168">
          <cell r="A1168" t="str">
            <v>059</v>
          </cell>
          <cell r="B1168" t="str">
            <v>Cal hidratada</v>
          </cell>
          <cell r="C1168" t="str">
            <v>kg</v>
          </cell>
          <cell r="D1168">
            <v>0.324</v>
          </cell>
          <cell r="E1168">
            <v>0.1</v>
          </cell>
        </row>
        <row r="1169">
          <cell r="A1169" t="str">
            <v>300</v>
          </cell>
          <cell r="B1169" t="str">
            <v>Servente</v>
          </cell>
          <cell r="C1169" t="str">
            <v>h</v>
          </cell>
          <cell r="D1169">
            <v>0.5</v>
          </cell>
          <cell r="E1169">
            <v>3.51</v>
          </cell>
          <cell r="F1169" t="str">
            <v> </v>
          </cell>
          <cell r="G1169">
            <v>1.755</v>
          </cell>
        </row>
        <row r="1170">
          <cell r="A1170" t="str">
            <v>330</v>
          </cell>
          <cell r="B1170" t="str">
            <v>Telhadista</v>
          </cell>
          <cell r="C1170" t="str">
            <v>h</v>
          </cell>
          <cell r="D1170">
            <v>0.5</v>
          </cell>
          <cell r="E1170">
            <v>5.38</v>
          </cell>
          <cell r="F1170" t="str">
            <v> </v>
          </cell>
          <cell r="G1170">
            <v>2.69</v>
          </cell>
        </row>
        <row r="1171">
          <cell r="B1171" t="str">
            <v>Total sem BDI</v>
          </cell>
          <cell r="F1171">
            <v>1.32</v>
          </cell>
          <cell r="G1171">
            <v>4.445</v>
          </cell>
          <cell r="H1171">
            <v>5.765000000000001</v>
          </cell>
        </row>
        <row r="1172">
          <cell r="B1172" t="str">
            <v>Total com BDI</v>
          </cell>
          <cell r="F1172">
            <v>1.72</v>
          </cell>
          <cell r="G1172">
            <v>5.78</v>
          </cell>
          <cell r="H1172">
            <v>7.5</v>
          </cell>
        </row>
        <row r="1174">
          <cell r="A1174" t="str">
            <v>06011</v>
          </cell>
          <cell r="B1174" t="str">
            <v>Cobertura com telha PLAN</v>
          </cell>
          <cell r="C1174" t="str">
            <v>m2</v>
          </cell>
          <cell r="F1174">
            <v>6.86</v>
          </cell>
          <cell r="G1174">
            <v>6.69</v>
          </cell>
          <cell r="H1174">
            <v>13.55</v>
          </cell>
        </row>
        <row r="1175">
          <cell r="A1175" t="str">
            <v>329</v>
          </cell>
          <cell r="B1175" t="str">
            <v>Telha plan</v>
          </cell>
          <cell r="C1175" t="str">
            <v>un</v>
          </cell>
          <cell r="D1175">
            <v>22</v>
          </cell>
          <cell r="E1175">
            <v>0.24</v>
          </cell>
          <cell r="F1175">
            <v>5.279999999999999</v>
          </cell>
        </row>
        <row r="1176">
          <cell r="A1176" t="str">
            <v>300</v>
          </cell>
          <cell r="B1176" t="str">
            <v>Servente</v>
          </cell>
          <cell r="C1176" t="str">
            <v>h</v>
          </cell>
          <cell r="D1176">
            <v>0.7</v>
          </cell>
          <cell r="E1176">
            <v>3.51</v>
          </cell>
          <cell r="F1176" t="str">
            <v> </v>
          </cell>
          <cell r="G1176">
            <v>2.457</v>
          </cell>
        </row>
        <row r="1177">
          <cell r="A1177" t="str">
            <v>330</v>
          </cell>
          <cell r="B1177" t="str">
            <v>Telhadista</v>
          </cell>
          <cell r="C1177" t="str">
            <v>h</v>
          </cell>
          <cell r="D1177">
            <v>0.5</v>
          </cell>
          <cell r="E1177">
            <v>5.38</v>
          </cell>
          <cell r="F1177" t="str">
            <v> </v>
          </cell>
          <cell r="G1177">
            <v>2.69</v>
          </cell>
        </row>
        <row r="1178">
          <cell r="B1178" t="str">
            <v>Total sem BDI</v>
          </cell>
          <cell r="F1178">
            <v>5.279999999999999</v>
          </cell>
          <cell r="G1178">
            <v>5.147</v>
          </cell>
          <cell r="H1178">
            <v>10.427</v>
          </cell>
        </row>
        <row r="1179">
          <cell r="B1179" t="str">
            <v>Total com BDI</v>
          </cell>
          <cell r="F1179">
            <v>6.86</v>
          </cell>
          <cell r="G1179">
            <v>6.69</v>
          </cell>
          <cell r="H1179">
            <v>13.55</v>
          </cell>
        </row>
        <row r="1181">
          <cell r="A1181" t="str">
            <v>06005</v>
          </cell>
          <cell r="B1181" t="str">
            <v>Cobertura fibrocimento 6mm</v>
          </cell>
          <cell r="C1181" t="str">
            <v>m2</v>
          </cell>
          <cell r="F1181">
            <v>10.64</v>
          </cell>
          <cell r="G1181">
            <v>3.92</v>
          </cell>
          <cell r="H1181">
            <v>14.56</v>
          </cell>
        </row>
        <row r="1182">
          <cell r="A1182" t="str">
            <v>327</v>
          </cell>
          <cell r="B1182" t="str">
            <v>Telha fibrocimento ond. 6mm</v>
          </cell>
          <cell r="C1182" t="str">
            <v>m2</v>
          </cell>
          <cell r="D1182">
            <v>1.15</v>
          </cell>
          <cell r="E1182">
            <v>6.75</v>
          </cell>
          <cell r="F1182">
            <v>7.762499999999999</v>
          </cell>
        </row>
        <row r="1183">
          <cell r="A1183" t="str">
            <v>248</v>
          </cell>
          <cell r="B1183" t="str">
            <v>Parafuso 110mm com arruela </v>
          </cell>
          <cell r="C1183" t="str">
            <v>un</v>
          </cell>
          <cell r="D1183">
            <v>1.5</v>
          </cell>
          <cell r="E1183">
            <v>0.25</v>
          </cell>
          <cell r="F1183">
            <v>0.375</v>
          </cell>
        </row>
        <row r="1184">
          <cell r="A1184" t="str">
            <v>232</v>
          </cell>
          <cell r="B1184" t="str">
            <v>Massa de vedação</v>
          </cell>
          <cell r="C1184" t="str">
            <v>kg</v>
          </cell>
          <cell r="D1184">
            <v>0.015</v>
          </cell>
          <cell r="E1184">
            <v>3.08</v>
          </cell>
          <cell r="F1184">
            <v>0.0462</v>
          </cell>
          <cell r="G1184" t="str">
            <v> </v>
          </cell>
          <cell r="H1184" t="str">
            <v> </v>
          </cell>
        </row>
        <row r="1185">
          <cell r="A1185" t="str">
            <v>300</v>
          </cell>
          <cell r="B1185" t="str">
            <v>Servente</v>
          </cell>
          <cell r="C1185" t="str">
            <v>h</v>
          </cell>
          <cell r="D1185">
            <v>0.4</v>
          </cell>
          <cell r="E1185">
            <v>3.51</v>
          </cell>
          <cell r="F1185" t="str">
            <v> </v>
          </cell>
          <cell r="G1185">
            <v>1.404</v>
          </cell>
        </row>
        <row r="1186">
          <cell r="A1186" t="str">
            <v>330</v>
          </cell>
          <cell r="B1186" t="str">
            <v>Telhadista</v>
          </cell>
          <cell r="C1186" t="str">
            <v>h</v>
          </cell>
          <cell r="D1186">
            <v>0.3</v>
          </cell>
          <cell r="E1186">
            <v>5.38</v>
          </cell>
          <cell r="F1186" t="str">
            <v> </v>
          </cell>
          <cell r="G1186">
            <v>1.6139999999999999</v>
          </cell>
        </row>
        <row r="1187">
          <cell r="B1187" t="str">
            <v>Total sem BDI</v>
          </cell>
          <cell r="F1187">
            <v>8.1837</v>
          </cell>
          <cell r="G1187">
            <v>3.018</v>
          </cell>
          <cell r="H1187">
            <v>11.201699999999999</v>
          </cell>
        </row>
        <row r="1188">
          <cell r="B1188" t="str">
            <v>Total com BDI</v>
          </cell>
          <cell r="F1188">
            <v>10.64</v>
          </cell>
          <cell r="G1188">
            <v>3.92</v>
          </cell>
          <cell r="H1188">
            <v>14.56</v>
          </cell>
        </row>
        <row r="1190">
          <cell r="A1190" t="str">
            <v>06023</v>
          </cell>
          <cell r="B1190" t="str">
            <v>Cobertura transparente  6mm</v>
          </cell>
          <cell r="C1190" t="str">
            <v>m2</v>
          </cell>
          <cell r="F1190">
            <v>15.09</v>
          </cell>
          <cell r="G1190">
            <v>3.92</v>
          </cell>
          <cell r="H1190">
            <v>19.009999999999998</v>
          </cell>
        </row>
        <row r="1191">
          <cell r="A1191" t="str">
            <v>609</v>
          </cell>
          <cell r="B1191" t="str">
            <v>Telha tranparente de fibra  ond. 6mm</v>
          </cell>
          <cell r="C1191" t="str">
            <v>m2</v>
          </cell>
          <cell r="D1191">
            <v>1.15</v>
          </cell>
          <cell r="E1191">
            <v>9.73</v>
          </cell>
          <cell r="F1191">
            <v>11.189499999999999</v>
          </cell>
        </row>
        <row r="1192">
          <cell r="A1192" t="str">
            <v>248</v>
          </cell>
          <cell r="B1192" t="str">
            <v>Parafuso 110mm com arruela </v>
          </cell>
          <cell r="C1192" t="str">
            <v>un</v>
          </cell>
          <cell r="D1192">
            <v>1.5</v>
          </cell>
          <cell r="E1192">
            <v>0.25</v>
          </cell>
          <cell r="F1192">
            <v>0.375</v>
          </cell>
        </row>
        <row r="1193">
          <cell r="A1193" t="str">
            <v>232</v>
          </cell>
          <cell r="B1193" t="str">
            <v>Massa de vedação</v>
          </cell>
          <cell r="C1193" t="str">
            <v>kg</v>
          </cell>
          <cell r="D1193">
            <v>0.015</v>
          </cell>
          <cell r="E1193">
            <v>3.08</v>
          </cell>
          <cell r="F1193">
            <v>0.0462</v>
          </cell>
          <cell r="G1193" t="str">
            <v> </v>
          </cell>
          <cell r="H1193" t="str">
            <v> </v>
          </cell>
        </row>
        <row r="1194">
          <cell r="A1194" t="str">
            <v>300</v>
          </cell>
          <cell r="B1194" t="str">
            <v>Servente</v>
          </cell>
          <cell r="C1194" t="str">
            <v>h</v>
          </cell>
          <cell r="D1194">
            <v>0.4</v>
          </cell>
          <cell r="E1194">
            <v>3.51</v>
          </cell>
          <cell r="F1194" t="str">
            <v> </v>
          </cell>
          <cell r="G1194">
            <v>1.404</v>
          </cell>
        </row>
        <row r="1195">
          <cell r="A1195" t="str">
            <v>330</v>
          </cell>
          <cell r="B1195" t="str">
            <v>Telhadista</v>
          </cell>
          <cell r="C1195" t="str">
            <v>h</v>
          </cell>
          <cell r="D1195">
            <v>0.3</v>
          </cell>
          <cell r="E1195">
            <v>5.38</v>
          </cell>
          <cell r="F1195" t="str">
            <v> </v>
          </cell>
          <cell r="G1195">
            <v>1.6139999999999999</v>
          </cell>
        </row>
        <row r="1196">
          <cell r="B1196" t="str">
            <v>Total sem BDI</v>
          </cell>
          <cell r="F1196">
            <v>11.6107</v>
          </cell>
          <cell r="G1196">
            <v>3.018</v>
          </cell>
          <cell r="H1196">
            <v>14.628699999999998</v>
          </cell>
        </row>
        <row r="1197">
          <cell r="B1197" t="str">
            <v>Total com BDI</v>
          </cell>
          <cell r="F1197">
            <v>15.09</v>
          </cell>
          <cell r="G1197">
            <v>3.92</v>
          </cell>
          <cell r="H1197">
            <v>19.009999999999998</v>
          </cell>
        </row>
        <row r="1199">
          <cell r="A1199" t="str">
            <v>06013</v>
          </cell>
          <cell r="B1199" t="str">
            <v>Cobertura fibrocimento 4mm</v>
          </cell>
          <cell r="C1199" t="str">
            <v>m2</v>
          </cell>
          <cell r="F1199">
            <v>5.56</v>
          </cell>
          <cell r="G1199">
            <v>2.31</v>
          </cell>
          <cell r="H1199">
            <v>7.869999999999999</v>
          </cell>
        </row>
        <row r="1200">
          <cell r="A1200" t="str">
            <v>326</v>
          </cell>
          <cell r="B1200" t="str">
            <v>Telha fibrocimento ond. 4mm</v>
          </cell>
          <cell r="C1200" t="str">
            <v>m2</v>
          </cell>
          <cell r="D1200">
            <v>1.15</v>
          </cell>
          <cell r="E1200">
            <v>3.59</v>
          </cell>
          <cell r="F1200">
            <v>4.1285</v>
          </cell>
        </row>
        <row r="1201">
          <cell r="A1201" t="str">
            <v>275</v>
          </cell>
          <cell r="B1201" t="str">
            <v>Prego galvanizado com arruela</v>
          </cell>
          <cell r="C1201" t="str">
            <v>kg</v>
          </cell>
          <cell r="D1201">
            <v>0.05</v>
          </cell>
          <cell r="E1201">
            <v>2.09</v>
          </cell>
          <cell r="F1201">
            <v>0.1045</v>
          </cell>
        </row>
        <row r="1202">
          <cell r="A1202" t="str">
            <v>232</v>
          </cell>
          <cell r="B1202" t="str">
            <v>Massa de vedação</v>
          </cell>
          <cell r="C1202" t="str">
            <v>kg</v>
          </cell>
          <cell r="D1202">
            <v>0.015</v>
          </cell>
          <cell r="E1202">
            <v>3.08</v>
          </cell>
          <cell r="F1202">
            <v>0.0462</v>
          </cell>
          <cell r="G1202" t="str">
            <v> </v>
          </cell>
          <cell r="H1202" t="str">
            <v> </v>
          </cell>
        </row>
        <row r="1203">
          <cell r="A1203" t="str">
            <v>300</v>
          </cell>
          <cell r="B1203" t="str">
            <v>Servente</v>
          </cell>
          <cell r="C1203" t="str">
            <v>h</v>
          </cell>
          <cell r="D1203">
            <v>0.2</v>
          </cell>
          <cell r="E1203">
            <v>3.51</v>
          </cell>
          <cell r="F1203" t="str">
            <v> </v>
          </cell>
          <cell r="G1203">
            <v>0.702</v>
          </cell>
        </row>
        <row r="1204">
          <cell r="A1204" t="str">
            <v>330</v>
          </cell>
          <cell r="B1204" t="str">
            <v>Telhadista</v>
          </cell>
          <cell r="C1204" t="str">
            <v>h</v>
          </cell>
          <cell r="D1204">
            <v>0.2</v>
          </cell>
          <cell r="E1204">
            <v>5.38</v>
          </cell>
          <cell r="F1204" t="str">
            <v> </v>
          </cell>
          <cell r="G1204">
            <v>1.076</v>
          </cell>
        </row>
        <row r="1205">
          <cell r="B1205" t="str">
            <v>Total sem BDI</v>
          </cell>
          <cell r="F1205">
            <v>4.2791999999999994</v>
          </cell>
          <cell r="G1205">
            <v>1.778</v>
          </cell>
          <cell r="H1205">
            <v>6.0572</v>
          </cell>
        </row>
        <row r="1206">
          <cell r="B1206" t="str">
            <v>Total com BDI</v>
          </cell>
          <cell r="F1206">
            <v>5.56</v>
          </cell>
          <cell r="G1206">
            <v>2.31</v>
          </cell>
          <cell r="H1206">
            <v>7.869999999999999</v>
          </cell>
        </row>
        <row r="1208">
          <cell r="A1208" t="str">
            <v>06014</v>
          </cell>
          <cell r="B1208" t="str">
            <v>Cobertura fibrocimento Kalheta</v>
          </cell>
          <cell r="C1208" t="str">
            <v>m2</v>
          </cell>
          <cell r="F1208">
            <v>23.53</v>
          </cell>
          <cell r="G1208">
            <v>3.68</v>
          </cell>
          <cell r="H1208">
            <v>27.21</v>
          </cell>
        </row>
        <row r="1209">
          <cell r="A1209" t="str">
            <v>324</v>
          </cell>
          <cell r="B1209" t="str">
            <v>Telha fibrocimento kalheta</v>
          </cell>
          <cell r="C1209" t="str">
            <v>m2</v>
          </cell>
          <cell r="D1209">
            <v>1.1</v>
          </cell>
          <cell r="E1209">
            <v>15.97</v>
          </cell>
          <cell r="F1209">
            <v>17.567000000000004</v>
          </cell>
        </row>
        <row r="1210">
          <cell r="A1210" t="str">
            <v>250</v>
          </cell>
          <cell r="B1210" t="str">
            <v>Parafuso 5/16 x 50</v>
          </cell>
          <cell r="C1210" t="str">
            <v>un</v>
          </cell>
          <cell r="D1210">
            <v>0.65</v>
          </cell>
          <cell r="E1210">
            <v>0.19</v>
          </cell>
          <cell r="F1210">
            <v>0.12350000000000001</v>
          </cell>
        </row>
        <row r="1211">
          <cell r="A1211" t="str">
            <v>232</v>
          </cell>
          <cell r="B1211" t="str">
            <v>Massa de vedação</v>
          </cell>
          <cell r="C1211" t="str">
            <v>kg</v>
          </cell>
          <cell r="D1211">
            <v>0.007</v>
          </cell>
          <cell r="E1211">
            <v>3.08</v>
          </cell>
          <cell r="F1211">
            <v>0.02156</v>
          </cell>
          <cell r="G1211" t="str">
            <v> </v>
          </cell>
          <cell r="H1211" t="str">
            <v> </v>
          </cell>
        </row>
        <row r="1212">
          <cell r="A1212" t="str">
            <v>156</v>
          </cell>
          <cell r="B1212" t="str">
            <v>Fixador aba simples kalheta</v>
          </cell>
          <cell r="C1212" t="str">
            <v>un</v>
          </cell>
          <cell r="D1212">
            <v>0.35</v>
          </cell>
          <cell r="E1212">
            <v>1.1</v>
          </cell>
          <cell r="F1212">
            <v>0.385</v>
          </cell>
        </row>
        <row r="1213">
          <cell r="A1213" t="str">
            <v>300</v>
          </cell>
          <cell r="B1213" t="str">
            <v>Servente</v>
          </cell>
          <cell r="C1213" t="str">
            <v>h</v>
          </cell>
          <cell r="D1213">
            <v>0.5</v>
          </cell>
          <cell r="E1213">
            <v>3.51</v>
          </cell>
          <cell r="F1213" t="str">
            <v> </v>
          </cell>
          <cell r="G1213">
            <v>1.755</v>
          </cell>
        </row>
        <row r="1214">
          <cell r="A1214" t="str">
            <v>330</v>
          </cell>
          <cell r="B1214" t="str">
            <v>Telhadista</v>
          </cell>
          <cell r="C1214" t="str">
            <v>h</v>
          </cell>
          <cell r="D1214">
            <v>0.2</v>
          </cell>
          <cell r="E1214">
            <v>5.38</v>
          </cell>
          <cell r="F1214" t="str">
            <v> </v>
          </cell>
          <cell r="G1214">
            <v>1.076</v>
          </cell>
        </row>
        <row r="1215">
          <cell r="B1215" t="str">
            <v>Total sem BDI</v>
          </cell>
          <cell r="F1215">
            <v>18.097060000000006</v>
          </cell>
          <cell r="G1215">
            <v>2.831</v>
          </cell>
          <cell r="H1215">
            <v>20.928060000000006</v>
          </cell>
        </row>
        <row r="1216">
          <cell r="B1216" t="str">
            <v>Total com BDI</v>
          </cell>
          <cell r="F1216">
            <v>23.53</v>
          </cell>
          <cell r="G1216">
            <v>3.68</v>
          </cell>
          <cell r="H1216">
            <v>27.21</v>
          </cell>
        </row>
        <row r="1218">
          <cell r="A1218" t="str">
            <v>06015</v>
          </cell>
          <cell r="B1218" t="str">
            <v>Cobertura fibrocimento Kalhetão</v>
          </cell>
          <cell r="C1218" t="str">
            <v>m2</v>
          </cell>
          <cell r="F1218">
            <v>27.77</v>
          </cell>
          <cell r="G1218">
            <v>4.49</v>
          </cell>
          <cell r="H1218">
            <v>32.26</v>
          </cell>
        </row>
        <row r="1219">
          <cell r="A1219" t="str">
            <v>325</v>
          </cell>
          <cell r="B1219" t="str">
            <v>Telha fibrocimento kalhetão</v>
          </cell>
          <cell r="C1219" t="str">
            <v>m2</v>
          </cell>
          <cell r="D1219">
            <v>1.1</v>
          </cell>
          <cell r="E1219">
            <v>18.78</v>
          </cell>
          <cell r="F1219">
            <v>20.658</v>
          </cell>
        </row>
        <row r="1220">
          <cell r="A1220" t="str">
            <v>250</v>
          </cell>
          <cell r="B1220" t="str">
            <v>Parafuso 5/16 x 50</v>
          </cell>
          <cell r="C1220" t="str">
            <v>un</v>
          </cell>
          <cell r="D1220">
            <v>0.65</v>
          </cell>
          <cell r="E1220">
            <v>0.19</v>
          </cell>
          <cell r="F1220">
            <v>0.12350000000000001</v>
          </cell>
        </row>
        <row r="1221">
          <cell r="A1221" t="str">
            <v>232</v>
          </cell>
          <cell r="B1221" t="str">
            <v>Massa de vedação</v>
          </cell>
          <cell r="C1221" t="str">
            <v>kg</v>
          </cell>
          <cell r="D1221">
            <v>0.01</v>
          </cell>
          <cell r="E1221">
            <v>3.08</v>
          </cell>
          <cell r="F1221">
            <v>0.0308</v>
          </cell>
          <cell r="G1221" t="str">
            <v> </v>
          </cell>
          <cell r="H1221" t="str">
            <v> </v>
          </cell>
        </row>
        <row r="1222">
          <cell r="A1222" t="str">
            <v>157</v>
          </cell>
          <cell r="B1222" t="str">
            <v>Fixador aba simples kalhetão</v>
          </cell>
          <cell r="C1222" t="str">
            <v>un</v>
          </cell>
          <cell r="D1222">
            <v>0.5</v>
          </cell>
          <cell r="E1222">
            <v>1.1</v>
          </cell>
          <cell r="F1222">
            <v>0.55</v>
          </cell>
        </row>
        <row r="1223">
          <cell r="A1223" t="str">
            <v>300</v>
          </cell>
          <cell r="B1223" t="str">
            <v>Servente</v>
          </cell>
          <cell r="C1223" t="str">
            <v>h</v>
          </cell>
          <cell r="D1223">
            <v>0.6</v>
          </cell>
          <cell r="E1223">
            <v>3.51</v>
          </cell>
          <cell r="F1223" t="str">
            <v> </v>
          </cell>
          <cell r="G1223">
            <v>2.106</v>
          </cell>
        </row>
        <row r="1224">
          <cell r="A1224" t="str">
            <v>330</v>
          </cell>
          <cell r="B1224" t="str">
            <v>Telhadista</v>
          </cell>
          <cell r="C1224" t="str">
            <v>h</v>
          </cell>
          <cell r="D1224">
            <v>0.25</v>
          </cell>
          <cell r="E1224">
            <v>5.38</v>
          </cell>
          <cell r="F1224" t="str">
            <v> </v>
          </cell>
          <cell r="G1224">
            <v>1.345</v>
          </cell>
        </row>
        <row r="1225">
          <cell r="B1225" t="str">
            <v>Total sem BDI</v>
          </cell>
          <cell r="F1225">
            <v>21.3623</v>
          </cell>
          <cell r="G1225">
            <v>3.4509999999999996</v>
          </cell>
          <cell r="H1225">
            <v>24.8133</v>
          </cell>
        </row>
        <row r="1226">
          <cell r="B1226" t="str">
            <v>Total com BDI</v>
          </cell>
          <cell r="F1226">
            <v>27.77</v>
          </cell>
          <cell r="G1226">
            <v>4.49</v>
          </cell>
          <cell r="H1226">
            <v>32.26</v>
          </cell>
        </row>
        <row r="1228">
          <cell r="A1228" t="str">
            <v>06016</v>
          </cell>
          <cell r="B1228" t="str">
            <v>Cobertura com telha ondulada/trapezoidal de alumínio 0,6mm </v>
          </cell>
          <cell r="C1228" t="str">
            <v>m2</v>
          </cell>
          <cell r="F1228">
            <v>18.42</v>
          </cell>
          <cell r="G1228">
            <v>4.49</v>
          </cell>
          <cell r="H1228">
            <v>22.910000000000004</v>
          </cell>
        </row>
        <row r="1229">
          <cell r="A1229" t="str">
            <v>320</v>
          </cell>
          <cell r="B1229" t="str">
            <v>Telha de alumínio 0,6mm</v>
          </cell>
          <cell r="C1229" t="str">
            <v>m</v>
          </cell>
          <cell r="D1229">
            <v>1.05</v>
          </cell>
          <cell r="E1229">
            <v>12.35</v>
          </cell>
          <cell r="F1229">
            <v>12.9675</v>
          </cell>
        </row>
        <row r="1230">
          <cell r="A1230" t="str">
            <v>276</v>
          </cell>
          <cell r="B1230" t="str">
            <v>Prego de aço zincado com arruela</v>
          </cell>
          <cell r="C1230" t="str">
            <v>un</v>
          </cell>
          <cell r="D1230">
            <v>6</v>
          </cell>
          <cell r="E1230">
            <v>0.2</v>
          </cell>
          <cell r="F1230">
            <v>1.2000000000000002</v>
          </cell>
        </row>
        <row r="1231">
          <cell r="A1231" t="str">
            <v>300</v>
          </cell>
          <cell r="B1231" t="str">
            <v>Servente</v>
          </cell>
          <cell r="C1231" t="str">
            <v>h</v>
          </cell>
          <cell r="D1231">
            <v>0.6</v>
          </cell>
          <cell r="E1231">
            <v>3.51</v>
          </cell>
          <cell r="F1231" t="str">
            <v> </v>
          </cell>
          <cell r="G1231">
            <v>2.106</v>
          </cell>
        </row>
        <row r="1232">
          <cell r="A1232" t="str">
            <v>330</v>
          </cell>
          <cell r="B1232" t="str">
            <v>Telhadista</v>
          </cell>
          <cell r="C1232" t="str">
            <v>h</v>
          </cell>
          <cell r="D1232">
            <v>0.25</v>
          </cell>
          <cell r="E1232">
            <v>5.38</v>
          </cell>
          <cell r="F1232" t="str">
            <v> </v>
          </cell>
          <cell r="G1232">
            <v>1.345</v>
          </cell>
        </row>
        <row r="1233">
          <cell r="B1233" t="str">
            <v>Total sem BDI</v>
          </cell>
          <cell r="F1233">
            <v>14.1675</v>
          </cell>
          <cell r="G1233">
            <v>3.4509999999999996</v>
          </cell>
          <cell r="H1233">
            <v>17.6185</v>
          </cell>
        </row>
        <row r="1234">
          <cell r="B1234" t="str">
            <v>Total com BDI</v>
          </cell>
          <cell r="F1234">
            <v>18.42</v>
          </cell>
          <cell r="G1234">
            <v>4.49</v>
          </cell>
          <cell r="H1234">
            <v>22.910000000000004</v>
          </cell>
        </row>
        <row r="1236">
          <cell r="A1236" t="str">
            <v>06017</v>
          </cell>
          <cell r="B1236" t="str">
            <v>Cobertura com telha de aço zincado trapezoidal  0,5mm </v>
          </cell>
          <cell r="C1236" t="str">
            <v>m2</v>
          </cell>
          <cell r="F1236">
            <v>12.98</v>
          </cell>
          <cell r="G1236">
            <v>4.49</v>
          </cell>
          <cell r="H1236">
            <v>17.47</v>
          </cell>
        </row>
        <row r="1237">
          <cell r="A1237" t="str">
            <v>323</v>
          </cell>
          <cell r="B1237" t="str">
            <v>Telha de aço zincado trapezoidal 0,5mm</v>
          </cell>
          <cell r="C1237" t="str">
            <v>m</v>
          </cell>
          <cell r="D1237">
            <v>1.3</v>
          </cell>
          <cell r="E1237">
            <v>6.6</v>
          </cell>
          <cell r="F1237">
            <v>8.58</v>
          </cell>
        </row>
        <row r="1238">
          <cell r="A1238" t="str">
            <v>256</v>
          </cell>
          <cell r="B1238" t="str">
            <v>Pino de aço 1/4 (6,35)x250</v>
          </cell>
          <cell r="C1238" t="str">
            <v>un</v>
          </cell>
          <cell r="D1238">
            <v>3.2</v>
          </cell>
          <cell r="E1238">
            <v>0.44</v>
          </cell>
          <cell r="F1238">
            <v>1.4080000000000001</v>
          </cell>
        </row>
        <row r="1239">
          <cell r="A1239" t="str">
            <v>300</v>
          </cell>
          <cell r="B1239" t="str">
            <v>Servente</v>
          </cell>
          <cell r="C1239" t="str">
            <v>h</v>
          </cell>
          <cell r="D1239">
            <v>0.6</v>
          </cell>
          <cell r="E1239">
            <v>3.51</v>
          </cell>
          <cell r="F1239" t="str">
            <v> </v>
          </cell>
          <cell r="G1239">
            <v>2.106</v>
          </cell>
        </row>
        <row r="1240">
          <cell r="A1240" t="str">
            <v>330</v>
          </cell>
          <cell r="B1240" t="str">
            <v>Telhadista</v>
          </cell>
          <cell r="C1240" t="str">
            <v>h</v>
          </cell>
          <cell r="D1240">
            <v>0.25</v>
          </cell>
          <cell r="E1240">
            <v>5.38</v>
          </cell>
          <cell r="F1240" t="str">
            <v> </v>
          </cell>
          <cell r="G1240">
            <v>1.345</v>
          </cell>
        </row>
        <row r="1241">
          <cell r="B1241" t="str">
            <v>Total sem BDI</v>
          </cell>
          <cell r="F1241">
            <v>9.988</v>
          </cell>
          <cell r="G1241">
            <v>3.4509999999999996</v>
          </cell>
          <cell r="H1241">
            <v>13.439</v>
          </cell>
        </row>
        <row r="1242">
          <cell r="B1242" t="str">
            <v>Total com BDI</v>
          </cell>
          <cell r="F1242">
            <v>12.98</v>
          </cell>
          <cell r="G1242">
            <v>4.49</v>
          </cell>
          <cell r="H1242">
            <v>17.47</v>
          </cell>
        </row>
        <row r="1244">
          <cell r="A1244" t="str">
            <v>06018</v>
          </cell>
          <cell r="B1244" t="str">
            <v>Cumeeira para telha de alumínio</v>
          </cell>
          <cell r="C1244" t="str">
            <v>m</v>
          </cell>
          <cell r="F1244">
            <v>20.77</v>
          </cell>
          <cell r="G1244">
            <v>2.31</v>
          </cell>
          <cell r="H1244">
            <v>23.08</v>
          </cell>
        </row>
        <row r="1245">
          <cell r="A1245" t="str">
            <v>111</v>
          </cell>
          <cell r="B1245" t="str">
            <v>Cumeeira alumínio 0,6mm</v>
          </cell>
          <cell r="C1245" t="str">
            <v>un</v>
          </cell>
          <cell r="D1245">
            <v>2</v>
          </cell>
          <cell r="E1245">
            <v>7.59</v>
          </cell>
          <cell r="F1245">
            <v>15.18</v>
          </cell>
        </row>
        <row r="1246">
          <cell r="A1246" t="str">
            <v>276</v>
          </cell>
          <cell r="B1246" t="str">
            <v>Prego de aço zincado com arruela</v>
          </cell>
          <cell r="C1246" t="str">
            <v>un</v>
          </cell>
          <cell r="D1246">
            <v>4</v>
          </cell>
          <cell r="E1246">
            <v>0.2</v>
          </cell>
          <cell r="F1246">
            <v>0.8</v>
          </cell>
        </row>
        <row r="1247">
          <cell r="A1247" t="str">
            <v>300</v>
          </cell>
          <cell r="B1247" t="str">
            <v>Servente</v>
          </cell>
          <cell r="C1247" t="str">
            <v>h</v>
          </cell>
          <cell r="D1247">
            <v>0.2</v>
          </cell>
          <cell r="E1247">
            <v>3.51</v>
          </cell>
          <cell r="F1247" t="str">
            <v> </v>
          </cell>
          <cell r="G1247">
            <v>0.702</v>
          </cell>
        </row>
        <row r="1248">
          <cell r="A1248" t="str">
            <v>330</v>
          </cell>
          <cell r="B1248" t="str">
            <v>Telhadista</v>
          </cell>
          <cell r="C1248" t="str">
            <v>h</v>
          </cell>
          <cell r="D1248">
            <v>0.2</v>
          </cell>
          <cell r="E1248">
            <v>5.38</v>
          </cell>
          <cell r="F1248" t="str">
            <v> </v>
          </cell>
          <cell r="G1248">
            <v>1.076</v>
          </cell>
        </row>
        <row r="1249">
          <cell r="B1249" t="str">
            <v>Total sem BDI</v>
          </cell>
          <cell r="F1249">
            <v>15.98</v>
          </cell>
          <cell r="G1249">
            <v>1.778</v>
          </cell>
          <cell r="H1249">
            <v>17.758</v>
          </cell>
        </row>
        <row r="1250">
          <cell r="B1250" t="str">
            <v>Total com BDI</v>
          </cell>
          <cell r="F1250">
            <v>20.77</v>
          </cell>
          <cell r="G1250">
            <v>2.31</v>
          </cell>
          <cell r="H1250">
            <v>23.08</v>
          </cell>
        </row>
        <row r="1252">
          <cell r="A1252" t="str">
            <v>06019</v>
          </cell>
          <cell r="B1252" t="str">
            <v>Cumeeira para telha de barro natural</v>
          </cell>
          <cell r="C1252" t="str">
            <v>m</v>
          </cell>
          <cell r="F1252">
            <v>1.95</v>
          </cell>
          <cell r="G1252">
            <v>3.22</v>
          </cell>
          <cell r="H1252">
            <v>5.17</v>
          </cell>
        </row>
        <row r="1253">
          <cell r="A1253" t="str">
            <v>110</v>
          </cell>
          <cell r="B1253" t="str">
            <v>Cumeeira telhão barro natural</v>
          </cell>
          <cell r="C1253" t="str">
            <v>un</v>
          </cell>
          <cell r="D1253">
            <v>3</v>
          </cell>
          <cell r="E1253">
            <v>0.44</v>
          </cell>
          <cell r="F1253">
            <v>1.32</v>
          </cell>
        </row>
        <row r="1254">
          <cell r="A1254" t="str">
            <v>078</v>
          </cell>
          <cell r="B1254" t="str">
            <v>Cimento</v>
          </cell>
          <cell r="C1254" t="str">
            <v>un</v>
          </cell>
          <cell r="D1254">
            <v>0.56</v>
          </cell>
          <cell r="E1254">
            <v>0.24</v>
          </cell>
          <cell r="F1254">
            <v>0.13440000000000002</v>
          </cell>
        </row>
        <row r="1255">
          <cell r="A1255" t="str">
            <v>022</v>
          </cell>
          <cell r="B1255" t="str">
            <v>Areia média</v>
          </cell>
          <cell r="C1255" t="str">
            <v>m3</v>
          </cell>
          <cell r="D1255">
            <v>0.004</v>
          </cell>
          <cell r="E1255">
            <v>12</v>
          </cell>
          <cell r="F1255">
            <v>0.048</v>
          </cell>
        </row>
        <row r="1256">
          <cell r="A1256" t="str">
            <v>300</v>
          </cell>
          <cell r="B1256" t="str">
            <v>Servente</v>
          </cell>
          <cell r="C1256" t="str">
            <v>h</v>
          </cell>
          <cell r="D1256">
            <v>0.4</v>
          </cell>
          <cell r="E1256">
            <v>3.51</v>
          </cell>
          <cell r="F1256" t="str">
            <v> </v>
          </cell>
          <cell r="G1256">
            <v>1.404</v>
          </cell>
        </row>
        <row r="1257">
          <cell r="A1257" t="str">
            <v>330</v>
          </cell>
          <cell r="B1257" t="str">
            <v>Telhadista</v>
          </cell>
          <cell r="C1257" t="str">
            <v>h</v>
          </cell>
          <cell r="D1257">
            <v>0.2</v>
          </cell>
          <cell r="E1257">
            <v>5.38</v>
          </cell>
          <cell r="F1257" t="str">
            <v> </v>
          </cell>
          <cell r="G1257">
            <v>1.076</v>
          </cell>
        </row>
        <row r="1258">
          <cell r="B1258" t="str">
            <v>Total sem BDI</v>
          </cell>
          <cell r="F1258">
            <v>1.5024000000000002</v>
          </cell>
          <cell r="G1258">
            <v>2.48</v>
          </cell>
          <cell r="H1258">
            <v>3.9824</v>
          </cell>
        </row>
        <row r="1259">
          <cell r="B1259" t="str">
            <v>Total com BDI</v>
          </cell>
          <cell r="F1259">
            <v>1.95</v>
          </cell>
          <cell r="G1259">
            <v>3.22</v>
          </cell>
          <cell r="H1259">
            <v>5.17</v>
          </cell>
        </row>
        <row r="1261">
          <cell r="A1261" t="str">
            <v>06035</v>
          </cell>
          <cell r="B1261" t="str">
            <v>Cumeeira para telha de barro esmaltado</v>
          </cell>
          <cell r="C1261" t="str">
            <v>m</v>
          </cell>
          <cell r="F1261">
            <v>3.86</v>
          </cell>
          <cell r="G1261">
            <v>3.22</v>
          </cell>
          <cell r="H1261">
            <v>7.08</v>
          </cell>
        </row>
        <row r="1262">
          <cell r="A1262" t="str">
            <v>769</v>
          </cell>
          <cell r="B1262" t="str">
            <v>Cumeeira telhão barro esmaltada</v>
          </cell>
          <cell r="C1262" t="str">
            <v>un</v>
          </cell>
          <cell r="D1262">
            <v>3</v>
          </cell>
          <cell r="E1262">
            <v>0.93</v>
          </cell>
          <cell r="F1262">
            <v>2.79</v>
          </cell>
        </row>
        <row r="1263">
          <cell r="A1263" t="str">
            <v>078</v>
          </cell>
          <cell r="B1263" t="str">
            <v>Cimento</v>
          </cell>
          <cell r="C1263" t="str">
            <v>un</v>
          </cell>
          <cell r="D1263">
            <v>0.56</v>
          </cell>
          <cell r="E1263">
            <v>0.24</v>
          </cell>
          <cell r="F1263">
            <v>0.13440000000000002</v>
          </cell>
        </row>
        <row r="1264">
          <cell r="A1264" t="str">
            <v>022</v>
          </cell>
          <cell r="B1264" t="str">
            <v>Areia média</v>
          </cell>
          <cell r="C1264" t="str">
            <v>m3</v>
          </cell>
          <cell r="D1264">
            <v>0.004</v>
          </cell>
          <cell r="E1264">
            <v>12</v>
          </cell>
          <cell r="F1264">
            <v>0.048</v>
          </cell>
        </row>
        <row r="1265">
          <cell r="A1265" t="str">
            <v>300</v>
          </cell>
          <cell r="B1265" t="str">
            <v>Servente</v>
          </cell>
          <cell r="C1265" t="str">
            <v>h</v>
          </cell>
          <cell r="D1265">
            <v>0.4</v>
          </cell>
          <cell r="E1265">
            <v>3.51</v>
          </cell>
          <cell r="F1265" t="str">
            <v> </v>
          </cell>
          <cell r="G1265">
            <v>1.404</v>
          </cell>
        </row>
        <row r="1266">
          <cell r="A1266" t="str">
            <v>330</v>
          </cell>
          <cell r="B1266" t="str">
            <v>Telhadista</v>
          </cell>
          <cell r="C1266" t="str">
            <v>h</v>
          </cell>
          <cell r="D1266">
            <v>0.2</v>
          </cell>
          <cell r="E1266">
            <v>5.38</v>
          </cell>
          <cell r="F1266" t="str">
            <v> </v>
          </cell>
          <cell r="G1266">
            <v>1.076</v>
          </cell>
        </row>
        <row r="1267">
          <cell r="B1267" t="str">
            <v>Total sem BDI</v>
          </cell>
          <cell r="F1267">
            <v>2.9724</v>
          </cell>
          <cell r="G1267">
            <v>2.48</v>
          </cell>
          <cell r="H1267">
            <v>5.4524</v>
          </cell>
        </row>
        <row r="1268">
          <cell r="B1268" t="str">
            <v>Total com BDI</v>
          </cell>
          <cell r="F1268">
            <v>3.86</v>
          </cell>
          <cell r="G1268">
            <v>3.22</v>
          </cell>
          <cell r="H1268">
            <v>7.08</v>
          </cell>
        </row>
        <row r="1270">
          <cell r="A1270" t="str">
            <v>06020</v>
          </cell>
          <cell r="B1270" t="str">
            <v>Cumeeira para telha fibrocimento 6mm</v>
          </cell>
          <cell r="C1270" t="str">
            <v>m</v>
          </cell>
          <cell r="F1270">
            <v>23.35</v>
          </cell>
          <cell r="G1270">
            <v>1.73</v>
          </cell>
          <cell r="H1270">
            <v>25.080000000000002</v>
          </cell>
        </row>
        <row r="1271">
          <cell r="A1271" t="str">
            <v>107</v>
          </cell>
          <cell r="B1271" t="str">
            <v>Cumeeira para telha fibrocimento 6mm</v>
          </cell>
          <cell r="C1271" t="str">
            <v>un</v>
          </cell>
          <cell r="D1271">
            <v>1.11</v>
          </cell>
          <cell r="E1271">
            <v>15.73</v>
          </cell>
          <cell r="F1271">
            <v>17.460300000000004</v>
          </cell>
        </row>
        <row r="1272">
          <cell r="A1272" t="str">
            <v>248</v>
          </cell>
          <cell r="B1272" t="str">
            <v>Parafuso 110mm com arruela </v>
          </cell>
          <cell r="C1272" t="str">
            <v>un</v>
          </cell>
          <cell r="D1272">
            <v>2</v>
          </cell>
          <cell r="E1272">
            <v>0.25</v>
          </cell>
          <cell r="F1272">
            <v>0.5</v>
          </cell>
        </row>
        <row r="1273">
          <cell r="A1273" t="str">
            <v>300</v>
          </cell>
          <cell r="B1273" t="str">
            <v>Servente</v>
          </cell>
          <cell r="C1273" t="str">
            <v>h</v>
          </cell>
          <cell r="D1273">
            <v>0.15</v>
          </cell>
          <cell r="E1273">
            <v>3.51</v>
          </cell>
          <cell r="F1273" t="str">
            <v> </v>
          </cell>
          <cell r="G1273">
            <v>0.5265</v>
          </cell>
        </row>
        <row r="1274">
          <cell r="A1274" t="str">
            <v>330</v>
          </cell>
          <cell r="B1274" t="str">
            <v>Telhadista</v>
          </cell>
          <cell r="C1274" t="str">
            <v>h</v>
          </cell>
          <cell r="D1274">
            <v>0.15</v>
          </cell>
          <cell r="E1274">
            <v>5.38</v>
          </cell>
          <cell r="F1274" t="str">
            <v> </v>
          </cell>
          <cell r="G1274">
            <v>0.8069999999999999</v>
          </cell>
        </row>
        <row r="1275">
          <cell r="B1275" t="str">
            <v>Total sem BDI</v>
          </cell>
          <cell r="F1275">
            <v>17.960300000000004</v>
          </cell>
          <cell r="G1275">
            <v>1.3335</v>
          </cell>
          <cell r="H1275">
            <v>19.293800000000005</v>
          </cell>
        </row>
        <row r="1276">
          <cell r="B1276" t="str">
            <v>Total com BDI</v>
          </cell>
          <cell r="F1276">
            <v>23.35</v>
          </cell>
          <cell r="G1276">
            <v>1.73</v>
          </cell>
          <cell r="H1276">
            <v>25.080000000000002</v>
          </cell>
        </row>
        <row r="1278">
          <cell r="A1278" t="str">
            <v>06024</v>
          </cell>
          <cell r="B1278" t="str">
            <v>Espigão de abas planas fibrocimento 6mm</v>
          </cell>
          <cell r="C1278" t="str">
            <v>m</v>
          </cell>
          <cell r="F1278">
            <v>13.86</v>
          </cell>
          <cell r="G1278">
            <v>1.73</v>
          </cell>
          <cell r="H1278">
            <v>15.59</v>
          </cell>
        </row>
        <row r="1279">
          <cell r="A1279" t="str">
            <v>607</v>
          </cell>
          <cell r="B1279" t="str">
            <v>Espigão de abas planas fibrocimento 6mm</v>
          </cell>
          <cell r="C1279" t="str">
            <v>un</v>
          </cell>
          <cell r="D1279">
            <v>1.1</v>
          </cell>
          <cell r="E1279">
            <v>9.24</v>
          </cell>
          <cell r="F1279">
            <v>10.164000000000001</v>
          </cell>
        </row>
        <row r="1280">
          <cell r="A1280" t="str">
            <v>248</v>
          </cell>
          <cell r="B1280" t="str">
            <v>Parafuso 110mm com arruela </v>
          </cell>
          <cell r="C1280" t="str">
            <v>un</v>
          </cell>
          <cell r="D1280">
            <v>2</v>
          </cell>
          <cell r="E1280">
            <v>0.25</v>
          </cell>
          <cell r="F1280">
            <v>0.5</v>
          </cell>
        </row>
        <row r="1281">
          <cell r="A1281" t="str">
            <v>300</v>
          </cell>
          <cell r="B1281" t="str">
            <v>Servente</v>
          </cell>
          <cell r="C1281" t="str">
            <v>h</v>
          </cell>
          <cell r="D1281">
            <v>0.15</v>
          </cell>
          <cell r="E1281">
            <v>3.51</v>
          </cell>
          <cell r="F1281" t="str">
            <v> </v>
          </cell>
          <cell r="G1281">
            <v>0.5265</v>
          </cell>
        </row>
        <row r="1282">
          <cell r="A1282" t="str">
            <v>330</v>
          </cell>
          <cell r="B1282" t="str">
            <v>Telhadista</v>
          </cell>
          <cell r="C1282" t="str">
            <v>h</v>
          </cell>
          <cell r="D1282">
            <v>0.15</v>
          </cell>
          <cell r="E1282">
            <v>5.38</v>
          </cell>
          <cell r="F1282" t="str">
            <v> </v>
          </cell>
          <cell r="G1282">
            <v>0.8069999999999999</v>
          </cell>
        </row>
        <row r="1283">
          <cell r="B1283" t="str">
            <v>Total sem BDI</v>
          </cell>
          <cell r="F1283">
            <v>10.664000000000001</v>
          </cell>
          <cell r="G1283">
            <v>1.3335</v>
          </cell>
          <cell r="H1283">
            <v>11.997500000000002</v>
          </cell>
        </row>
        <row r="1284">
          <cell r="B1284" t="str">
            <v>Total com BDI</v>
          </cell>
          <cell r="F1284">
            <v>13.86</v>
          </cell>
          <cell r="G1284">
            <v>1.73</v>
          </cell>
          <cell r="H1284">
            <v>15.59</v>
          </cell>
        </row>
        <row r="1286">
          <cell r="A1286" t="str">
            <v>06021</v>
          </cell>
          <cell r="B1286" t="str">
            <v>Cumeeira para telha fibrocimento Kalheta</v>
          </cell>
          <cell r="C1286" t="str">
            <v>m</v>
          </cell>
          <cell r="F1286">
            <v>20.02</v>
          </cell>
          <cell r="G1286">
            <v>2.31</v>
          </cell>
          <cell r="H1286">
            <v>22.33</v>
          </cell>
        </row>
        <row r="1287">
          <cell r="A1287" t="str">
            <v>108</v>
          </cell>
          <cell r="B1287" t="str">
            <v>Cumeeira para telha fibrocimento Kalheta</v>
          </cell>
          <cell r="C1287" t="str">
            <v>un</v>
          </cell>
          <cell r="D1287">
            <v>2.28</v>
          </cell>
          <cell r="E1287">
            <v>6.38</v>
          </cell>
          <cell r="F1287">
            <v>14.546399999999998</v>
          </cell>
        </row>
        <row r="1288">
          <cell r="A1288" t="str">
            <v>250</v>
          </cell>
          <cell r="B1288" t="str">
            <v>Parafuso 5/16 x 50</v>
          </cell>
          <cell r="C1288" t="str">
            <v>un</v>
          </cell>
          <cell r="D1288">
            <v>4.5</v>
          </cell>
          <cell r="E1288">
            <v>0.19</v>
          </cell>
          <cell r="F1288">
            <v>0.855</v>
          </cell>
        </row>
        <row r="1289">
          <cell r="A1289" t="str">
            <v>300</v>
          </cell>
          <cell r="B1289" t="str">
            <v>Servente</v>
          </cell>
          <cell r="C1289" t="str">
            <v>h</v>
          </cell>
          <cell r="D1289">
            <v>0.2</v>
          </cell>
          <cell r="E1289">
            <v>3.51</v>
          </cell>
          <cell r="F1289" t="str">
            <v> </v>
          </cell>
          <cell r="G1289">
            <v>0.702</v>
          </cell>
        </row>
        <row r="1290">
          <cell r="A1290" t="str">
            <v>330</v>
          </cell>
          <cell r="B1290" t="str">
            <v>Telhadista</v>
          </cell>
          <cell r="C1290" t="str">
            <v>h</v>
          </cell>
          <cell r="D1290">
            <v>0.2</v>
          </cell>
          <cell r="E1290">
            <v>5.38</v>
          </cell>
          <cell r="F1290" t="str">
            <v> </v>
          </cell>
          <cell r="G1290">
            <v>1.076</v>
          </cell>
        </row>
        <row r="1291">
          <cell r="B1291" t="str">
            <v>Total sem BDI</v>
          </cell>
          <cell r="F1291">
            <v>15.401399999999999</v>
          </cell>
          <cell r="G1291">
            <v>1.778</v>
          </cell>
          <cell r="H1291">
            <v>17.179399999999998</v>
          </cell>
        </row>
        <row r="1292">
          <cell r="B1292" t="str">
            <v>Total com BDI</v>
          </cell>
          <cell r="F1292">
            <v>20.02</v>
          </cell>
          <cell r="G1292">
            <v>2.31</v>
          </cell>
          <cell r="H1292">
            <v>22.33</v>
          </cell>
        </row>
        <row r="1294">
          <cell r="A1294" t="str">
            <v>06022</v>
          </cell>
          <cell r="B1294" t="str">
            <v>Cumeeira para telha fibrocimento Kalhetão</v>
          </cell>
          <cell r="C1294" t="str">
            <v>m</v>
          </cell>
          <cell r="F1294">
            <v>20.02</v>
          </cell>
          <cell r="G1294">
            <v>2.31</v>
          </cell>
          <cell r="H1294">
            <v>22.33</v>
          </cell>
        </row>
        <row r="1295">
          <cell r="A1295" t="str">
            <v>109</v>
          </cell>
          <cell r="B1295" t="str">
            <v>Cumeeira para telha fibrocimento Kalhetão</v>
          </cell>
          <cell r="C1295" t="str">
            <v>un</v>
          </cell>
          <cell r="D1295">
            <v>1.13</v>
          </cell>
          <cell r="E1295">
            <v>14.3</v>
          </cell>
          <cell r="F1295">
            <v>16.159</v>
          </cell>
        </row>
        <row r="1296">
          <cell r="A1296" t="str">
            <v>250</v>
          </cell>
          <cell r="B1296" t="str">
            <v>Parafuso 5/16 x 50</v>
          </cell>
          <cell r="C1296" t="str">
            <v>un</v>
          </cell>
          <cell r="D1296">
            <v>2</v>
          </cell>
          <cell r="E1296">
            <v>0.19</v>
          </cell>
          <cell r="F1296">
            <v>0.38</v>
          </cell>
        </row>
        <row r="1297">
          <cell r="A1297" t="str">
            <v>300</v>
          </cell>
          <cell r="B1297" t="str">
            <v>Servente</v>
          </cell>
          <cell r="C1297" t="str">
            <v>h</v>
          </cell>
          <cell r="D1297">
            <v>0.15</v>
          </cell>
          <cell r="E1297">
            <v>3.51</v>
          </cell>
          <cell r="F1297" t="str">
            <v> </v>
          </cell>
          <cell r="G1297">
            <v>0.5265</v>
          </cell>
        </row>
        <row r="1298">
          <cell r="A1298" t="str">
            <v>330</v>
          </cell>
          <cell r="B1298" t="str">
            <v>Telhadista</v>
          </cell>
          <cell r="C1298" t="str">
            <v>h</v>
          </cell>
          <cell r="D1298">
            <v>0.15</v>
          </cell>
          <cell r="E1298">
            <v>5.38</v>
          </cell>
          <cell r="F1298" t="str">
            <v> </v>
          </cell>
          <cell r="G1298">
            <v>0.8069999999999999</v>
          </cell>
        </row>
        <row r="1299">
          <cell r="B1299" t="str">
            <v>Total sem BDI</v>
          </cell>
          <cell r="F1299">
            <v>16.538999999999998</v>
          </cell>
          <cell r="G1299">
            <v>1.3335</v>
          </cell>
          <cell r="H1299">
            <v>17.8725</v>
          </cell>
        </row>
        <row r="1300">
          <cell r="B1300" t="str">
            <v>Total com BDI</v>
          </cell>
          <cell r="F1300">
            <v>21.5</v>
          </cell>
          <cell r="G1300">
            <v>1.73</v>
          </cell>
          <cell r="H1300">
            <v>23.23</v>
          </cell>
        </row>
        <row r="1302">
          <cell r="A1302" t="str">
            <v>06006</v>
          </cell>
          <cell r="B1302" t="str">
            <v>Calha alumínio corte 60</v>
          </cell>
          <cell r="C1302" t="str">
            <v>ml</v>
          </cell>
          <cell r="F1302">
            <v>11.71</v>
          </cell>
          <cell r="G1302">
            <v>1.61</v>
          </cell>
          <cell r="H1302">
            <v>13.32</v>
          </cell>
        </row>
        <row r="1303">
          <cell r="A1303" t="str">
            <v>062</v>
          </cell>
          <cell r="B1303" t="str">
            <v>Calha de alumínio corte 60</v>
          </cell>
          <cell r="C1303" t="str">
            <v>ml</v>
          </cell>
          <cell r="D1303">
            <v>1.05</v>
          </cell>
          <cell r="E1303">
            <v>8.58</v>
          </cell>
          <cell r="F1303">
            <v>9.009</v>
          </cell>
          <cell r="G1303" t="str">
            <v> </v>
          </cell>
          <cell r="H1303" t="str">
            <v> </v>
          </cell>
        </row>
        <row r="1304">
          <cell r="A1304" t="str">
            <v>300</v>
          </cell>
          <cell r="B1304" t="str">
            <v>servente</v>
          </cell>
          <cell r="C1304" t="str">
            <v>h</v>
          </cell>
          <cell r="D1304">
            <v>0.2</v>
          </cell>
          <cell r="E1304">
            <v>3.51</v>
          </cell>
          <cell r="F1304" t="str">
            <v> </v>
          </cell>
          <cell r="G1304">
            <v>0.702</v>
          </cell>
        </row>
        <row r="1305">
          <cell r="A1305" t="str">
            <v>070</v>
          </cell>
          <cell r="B1305" t="str">
            <v>Carpinteiro</v>
          </cell>
          <cell r="C1305" t="str">
            <v>h</v>
          </cell>
          <cell r="D1305">
            <v>0.1</v>
          </cell>
          <cell r="E1305">
            <v>5.38</v>
          </cell>
          <cell r="F1305" t="str">
            <v> </v>
          </cell>
          <cell r="G1305">
            <v>0.538</v>
          </cell>
        </row>
        <row r="1306">
          <cell r="B1306" t="str">
            <v>Total sem BDI</v>
          </cell>
          <cell r="F1306">
            <v>9.009</v>
          </cell>
          <cell r="G1306">
            <v>1.24</v>
          </cell>
          <cell r="H1306">
            <v>10.249</v>
          </cell>
        </row>
        <row r="1307">
          <cell r="B1307" t="str">
            <v>Total com BDI</v>
          </cell>
          <cell r="F1307">
            <v>11.71</v>
          </cell>
          <cell r="G1307">
            <v>1.61</v>
          </cell>
          <cell r="H1307">
            <v>13.32</v>
          </cell>
        </row>
        <row r="1309">
          <cell r="A1309" t="str">
            <v>06007</v>
          </cell>
          <cell r="B1309" t="str">
            <v>Rufo de cimento 10x25</v>
          </cell>
          <cell r="C1309" t="str">
            <v>ml</v>
          </cell>
          <cell r="F1309">
            <v>6.77</v>
          </cell>
          <cell r="G1309">
            <v>9.03</v>
          </cell>
          <cell r="H1309">
            <v>15.799999999999999</v>
          </cell>
        </row>
        <row r="1310">
          <cell r="A1310" t="str">
            <v>078</v>
          </cell>
          <cell r="B1310" t="str">
            <v>Cimento</v>
          </cell>
          <cell r="C1310" t="str">
            <v>kg</v>
          </cell>
          <cell r="D1310">
            <v>10.83</v>
          </cell>
          <cell r="E1310">
            <v>0.24</v>
          </cell>
          <cell r="F1310">
            <v>2.5991999999999997</v>
          </cell>
        </row>
        <row r="1311">
          <cell r="A1311" t="str">
            <v>022</v>
          </cell>
          <cell r="B1311" t="str">
            <v>Areia média</v>
          </cell>
          <cell r="C1311" t="str">
            <v>m3</v>
          </cell>
          <cell r="D1311">
            <v>0.03</v>
          </cell>
          <cell r="E1311">
            <v>12</v>
          </cell>
          <cell r="F1311">
            <v>0.36</v>
          </cell>
        </row>
        <row r="1312">
          <cell r="A1312" t="str">
            <v>275</v>
          </cell>
          <cell r="B1312" t="str">
            <v>Prego 17x27</v>
          </cell>
          <cell r="C1312" t="str">
            <v>kg</v>
          </cell>
          <cell r="D1312">
            <v>0.05</v>
          </cell>
          <cell r="E1312">
            <v>2.09</v>
          </cell>
          <cell r="F1312">
            <v>0.1045</v>
          </cell>
        </row>
        <row r="1313">
          <cell r="A1313" t="str">
            <v>010</v>
          </cell>
          <cell r="B1313" t="str">
            <v>Aço CA-60 4,2mm</v>
          </cell>
          <cell r="C1313" t="str">
            <v>kg</v>
          </cell>
          <cell r="D1313">
            <v>0.75</v>
          </cell>
          <cell r="E1313">
            <v>1.19</v>
          </cell>
          <cell r="F1313">
            <v>0.8925</v>
          </cell>
        </row>
        <row r="1314">
          <cell r="A1314" t="str">
            <v>222</v>
          </cell>
          <cell r="B1314" t="str">
            <v>Madeira para caixaria</v>
          </cell>
          <cell r="C1314" t="str">
            <v>dz</v>
          </cell>
          <cell r="D1314">
            <v>0.05</v>
          </cell>
          <cell r="E1314">
            <v>25</v>
          </cell>
          <cell r="F1314">
            <v>1.25</v>
          </cell>
          <cell r="G1314" t="str">
            <v> </v>
          </cell>
          <cell r="H1314" t="str">
            <v> </v>
          </cell>
        </row>
        <row r="1315">
          <cell r="A1315" t="str">
            <v>070</v>
          </cell>
          <cell r="B1315" t="str">
            <v>Carpinteiro</v>
          </cell>
          <cell r="C1315" t="str">
            <v>h</v>
          </cell>
          <cell r="D1315">
            <v>0.4</v>
          </cell>
          <cell r="E1315">
            <v>5.38</v>
          </cell>
          <cell r="F1315" t="str">
            <v> </v>
          </cell>
          <cell r="G1315">
            <v>2.152</v>
          </cell>
        </row>
        <row r="1316">
          <cell r="A1316" t="str">
            <v>254</v>
          </cell>
          <cell r="B1316" t="str">
            <v>Pedreiro</v>
          </cell>
          <cell r="C1316" t="str">
            <v>h</v>
          </cell>
          <cell r="D1316">
            <v>0.5</v>
          </cell>
          <cell r="E1316">
            <v>5.38</v>
          </cell>
          <cell r="F1316" t="str">
            <v> </v>
          </cell>
          <cell r="G1316">
            <v>2.69</v>
          </cell>
        </row>
        <row r="1317">
          <cell r="A1317" t="str">
            <v>300</v>
          </cell>
          <cell r="B1317" t="str">
            <v>Servente</v>
          </cell>
          <cell r="C1317" t="str">
            <v>h</v>
          </cell>
          <cell r="D1317">
            <v>0.6</v>
          </cell>
          <cell r="E1317">
            <v>3.51</v>
          </cell>
          <cell r="F1317" t="str">
            <v> </v>
          </cell>
          <cell r="G1317">
            <v>2.106</v>
          </cell>
        </row>
        <row r="1318">
          <cell r="B1318" t="str">
            <v>Total sem BDI</v>
          </cell>
          <cell r="F1318">
            <v>5.206199999999999</v>
          </cell>
          <cell r="G1318">
            <v>6.948</v>
          </cell>
          <cell r="H1318">
            <v>12.1542</v>
          </cell>
        </row>
        <row r="1319">
          <cell r="B1319" t="str">
            <v>Total com BDI</v>
          </cell>
          <cell r="F1319">
            <v>6.77</v>
          </cell>
          <cell r="G1319">
            <v>9.03</v>
          </cell>
          <cell r="H1319">
            <v>15.799999999999999</v>
          </cell>
        </row>
        <row r="1321">
          <cell r="A1321" t="str">
            <v>06008</v>
          </cell>
          <cell r="B1321" t="str">
            <v>Forro de madeira de lei</v>
          </cell>
          <cell r="C1321" t="str">
            <v>m2</v>
          </cell>
          <cell r="F1321">
            <v>15.39</v>
          </cell>
          <cell r="G1321">
            <v>11.56</v>
          </cell>
          <cell r="H1321">
            <v>26.950000000000003</v>
          </cell>
        </row>
        <row r="1322">
          <cell r="A1322" t="str">
            <v>274</v>
          </cell>
          <cell r="B1322" t="str">
            <v>Prego 13x15</v>
          </cell>
          <cell r="C1322" t="str">
            <v>kg</v>
          </cell>
          <cell r="D1322">
            <v>0.12</v>
          </cell>
          <cell r="E1322">
            <v>1.87</v>
          </cell>
          <cell r="F1322">
            <v>0.22440000000000002</v>
          </cell>
        </row>
        <row r="1323">
          <cell r="A1323" t="str">
            <v>211</v>
          </cell>
          <cell r="B1323" t="str">
            <v>Madeira de lei 2,5x5</v>
          </cell>
          <cell r="C1323" t="str">
            <v>ml</v>
          </cell>
          <cell r="D1323">
            <v>2.2</v>
          </cell>
          <cell r="E1323">
            <v>0.75</v>
          </cell>
          <cell r="F1323">
            <v>1.6500000000000001</v>
          </cell>
        </row>
        <row r="1324">
          <cell r="A1324" t="str">
            <v>158</v>
          </cell>
          <cell r="B1324" t="str">
            <v>Forro madeira de lei </v>
          </cell>
          <cell r="C1324" t="str">
            <v>m2</v>
          </cell>
          <cell r="D1324">
            <v>1.1</v>
          </cell>
          <cell r="E1324">
            <v>8.62</v>
          </cell>
          <cell r="F1324">
            <v>9.482</v>
          </cell>
          <cell r="G1324" t="str">
            <v> </v>
          </cell>
          <cell r="H1324" t="str">
            <v> </v>
          </cell>
        </row>
        <row r="1325">
          <cell r="A1325" t="str">
            <v>624</v>
          </cell>
          <cell r="B1325" t="str">
            <v>Meia-cana de madeira de lei</v>
          </cell>
          <cell r="C1325" t="str">
            <v>m</v>
          </cell>
          <cell r="D1325">
            <v>0.8</v>
          </cell>
          <cell r="E1325">
            <v>0.6</v>
          </cell>
          <cell r="F1325">
            <v>0.48</v>
          </cell>
        </row>
        <row r="1326">
          <cell r="A1326" t="str">
            <v>300</v>
          </cell>
          <cell r="B1326" t="str">
            <v>Servente</v>
          </cell>
          <cell r="C1326" t="str">
            <v>h</v>
          </cell>
          <cell r="D1326">
            <v>1</v>
          </cell>
          <cell r="E1326">
            <v>3.51</v>
          </cell>
          <cell r="F1326" t="str">
            <v> </v>
          </cell>
          <cell r="G1326">
            <v>3.51</v>
          </cell>
        </row>
        <row r="1327">
          <cell r="A1327" t="str">
            <v>070</v>
          </cell>
          <cell r="B1327" t="str">
            <v>Carpinteiro</v>
          </cell>
          <cell r="C1327" t="str">
            <v>h</v>
          </cell>
          <cell r="D1327">
            <v>1</v>
          </cell>
          <cell r="E1327">
            <v>5.38</v>
          </cell>
          <cell r="F1327" t="str">
            <v> </v>
          </cell>
          <cell r="G1327">
            <v>5.38</v>
          </cell>
        </row>
        <row r="1328">
          <cell r="B1328" t="str">
            <v>Total sem BDI</v>
          </cell>
          <cell r="F1328">
            <v>11.8364</v>
          </cell>
          <cell r="G1328">
            <v>8.89</v>
          </cell>
          <cell r="H1328">
            <v>20.726399999999998</v>
          </cell>
        </row>
        <row r="1329">
          <cell r="B1329" t="str">
            <v>Total com BDI</v>
          </cell>
          <cell r="F1329">
            <v>15.39</v>
          </cell>
          <cell r="G1329">
            <v>11.56</v>
          </cell>
          <cell r="H1329">
            <v>26.950000000000003</v>
          </cell>
        </row>
        <row r="1331">
          <cell r="A1331" t="str">
            <v>06009</v>
          </cell>
          <cell r="B1331" t="str">
            <v>Forro de PVC 20cm</v>
          </cell>
          <cell r="C1331" t="str">
            <v>m2</v>
          </cell>
          <cell r="F1331">
            <v>21.93</v>
          </cell>
          <cell r="G1331">
            <v>6.03</v>
          </cell>
          <cell r="H1331">
            <v>27.96</v>
          </cell>
        </row>
        <row r="1332">
          <cell r="A1332" t="str">
            <v>160</v>
          </cell>
          <cell r="B1332" t="str">
            <v>Forro de PVC 20cm</v>
          </cell>
          <cell r="C1332" t="str">
            <v>m2</v>
          </cell>
          <cell r="D1332">
            <v>1.03</v>
          </cell>
          <cell r="E1332">
            <v>11.88</v>
          </cell>
          <cell r="F1332">
            <v>12.236400000000001</v>
          </cell>
          <cell r="G1332" t="str">
            <v> </v>
          </cell>
          <cell r="H1332" t="str">
            <v> </v>
          </cell>
        </row>
        <row r="1333">
          <cell r="A1333" t="str">
            <v>226</v>
          </cell>
          <cell r="B1333" t="str">
            <v>Mão de obra forro de PVC</v>
          </cell>
          <cell r="C1333" t="str">
            <v>m2</v>
          </cell>
          <cell r="D1333">
            <v>1.03</v>
          </cell>
          <cell r="E1333">
            <v>4.5</v>
          </cell>
          <cell r="F1333">
            <v>4.635</v>
          </cell>
          <cell r="G1333">
            <v>4.635</v>
          </cell>
          <cell r="H1333" t="str">
            <v> </v>
          </cell>
        </row>
        <row r="1334">
          <cell r="B1334" t="str">
            <v>Total sem BDI</v>
          </cell>
          <cell r="F1334">
            <v>16.8714</v>
          </cell>
          <cell r="G1334">
            <v>4.635</v>
          </cell>
          <cell r="H1334">
            <v>21.5064</v>
          </cell>
        </row>
        <row r="1335">
          <cell r="B1335" t="str">
            <v>Total com BDI</v>
          </cell>
          <cell r="F1335">
            <v>21.93</v>
          </cell>
          <cell r="G1335">
            <v>6.03</v>
          </cell>
          <cell r="H1335">
            <v>27.96</v>
          </cell>
        </row>
        <row r="1337">
          <cell r="A1337" t="str">
            <v>06010</v>
          </cell>
          <cell r="B1337" t="str">
            <v>Calha pluvial de alumínio incluindo condutor</v>
          </cell>
          <cell r="C1337" t="str">
            <v>m</v>
          </cell>
          <cell r="F1337">
            <v>21.82</v>
          </cell>
          <cell r="G1337">
            <v>7.15</v>
          </cell>
          <cell r="H1337">
            <v>28.97</v>
          </cell>
        </row>
        <row r="1338">
          <cell r="A1338" t="str">
            <v>427</v>
          </cell>
          <cell r="B1338" t="str">
            <v>Calha beiral de alumínio</v>
          </cell>
          <cell r="C1338" t="str">
            <v>m</v>
          </cell>
          <cell r="D1338">
            <v>1.05</v>
          </cell>
          <cell r="E1338">
            <v>7.58</v>
          </cell>
          <cell r="F1338">
            <v>7.9590000000000005</v>
          </cell>
        </row>
        <row r="1339">
          <cell r="A1339" t="str">
            <v>428</v>
          </cell>
          <cell r="B1339" t="str">
            <v>Condutor pluvial de alumínio</v>
          </cell>
          <cell r="C1339" t="str">
            <v>m</v>
          </cell>
          <cell r="D1339">
            <v>0.4</v>
          </cell>
          <cell r="E1339">
            <v>7.15</v>
          </cell>
          <cell r="F1339">
            <v>2.8600000000000003</v>
          </cell>
        </row>
        <row r="1340">
          <cell r="A1340" t="str">
            <v>485</v>
          </cell>
          <cell r="B1340" t="str">
            <v>Terminal de alumínio </v>
          </cell>
          <cell r="C1340" t="str">
            <v>un</v>
          </cell>
          <cell r="D1340">
            <v>0.2</v>
          </cell>
          <cell r="E1340">
            <v>3.48</v>
          </cell>
          <cell r="F1340">
            <v>0.6960000000000001</v>
          </cell>
        </row>
        <row r="1341">
          <cell r="A1341" t="str">
            <v>009</v>
          </cell>
          <cell r="B1341" t="str">
            <v>braçadeira </v>
          </cell>
          <cell r="C1341" t="str">
            <v>un</v>
          </cell>
          <cell r="D1341">
            <v>0.2</v>
          </cell>
          <cell r="E1341">
            <v>1.59</v>
          </cell>
          <cell r="F1341">
            <v>0.31800000000000006</v>
          </cell>
        </row>
        <row r="1342">
          <cell r="A1342" t="str">
            <v>003</v>
          </cell>
          <cell r="B1342" t="str">
            <v>Curva de descida marrom</v>
          </cell>
          <cell r="C1342" t="str">
            <v>un</v>
          </cell>
          <cell r="D1342">
            <v>0.13</v>
          </cell>
          <cell r="E1342">
            <v>3.46</v>
          </cell>
          <cell r="F1342">
            <v>0.44980000000000003</v>
          </cell>
        </row>
        <row r="1343">
          <cell r="A1343" t="str">
            <v>120</v>
          </cell>
          <cell r="B1343" t="str">
            <v>suporte para caibro</v>
          </cell>
          <cell r="C1343" t="str">
            <v>un</v>
          </cell>
          <cell r="D1343">
            <v>1</v>
          </cell>
          <cell r="E1343">
            <v>2.63</v>
          </cell>
          <cell r="F1343">
            <v>2.63</v>
          </cell>
        </row>
        <row r="1344">
          <cell r="A1344" t="str">
            <v>429</v>
          </cell>
          <cell r="B1344" t="str">
            <v>Bocal Pluvial de alumínio</v>
          </cell>
          <cell r="C1344" t="str">
            <v>un</v>
          </cell>
          <cell r="D1344">
            <v>0.2</v>
          </cell>
          <cell r="E1344">
            <v>9.36</v>
          </cell>
          <cell r="F1344">
            <v>1.8719999999999999</v>
          </cell>
        </row>
        <row r="1345">
          <cell r="A1345" t="str">
            <v>070</v>
          </cell>
          <cell r="B1345" t="str">
            <v>Carpinteiro</v>
          </cell>
          <cell r="C1345" t="str">
            <v>h</v>
          </cell>
          <cell r="D1345">
            <v>0.5</v>
          </cell>
          <cell r="E1345">
            <v>5.38</v>
          </cell>
          <cell r="G1345">
            <v>2.69</v>
          </cell>
        </row>
        <row r="1346">
          <cell r="A1346" t="str">
            <v>300</v>
          </cell>
          <cell r="B1346" t="str">
            <v>Servente</v>
          </cell>
          <cell r="C1346" t="str">
            <v>h</v>
          </cell>
          <cell r="D1346">
            <v>0.8</v>
          </cell>
          <cell r="E1346">
            <v>3.51</v>
          </cell>
          <cell r="G1346">
            <v>2.808</v>
          </cell>
        </row>
        <row r="1347">
          <cell r="B1347" t="str">
            <v>Total sem BDI</v>
          </cell>
          <cell r="F1347">
            <v>16.7848</v>
          </cell>
          <cell r="G1347">
            <v>5.497999999999999</v>
          </cell>
          <cell r="H1347">
            <v>22.2828</v>
          </cell>
        </row>
        <row r="1348">
          <cell r="B1348" t="str">
            <v>Total com BDI</v>
          </cell>
          <cell r="F1348">
            <v>21.82</v>
          </cell>
          <cell r="G1348">
            <v>7.15</v>
          </cell>
          <cell r="H1348">
            <v>28.97</v>
          </cell>
        </row>
        <row r="1350">
          <cell r="A1350" t="str">
            <v>06028</v>
          </cell>
          <cell r="B1350" t="str">
            <v>Calha pluvial em PVC 125mm incluindo condutor 88mm</v>
          </cell>
          <cell r="C1350" t="str">
            <v>m</v>
          </cell>
          <cell r="F1350">
            <v>17.22</v>
          </cell>
          <cell r="G1350">
            <v>7.15</v>
          </cell>
          <cell r="H1350">
            <v>24.369999999999997</v>
          </cell>
        </row>
        <row r="1351">
          <cell r="A1351" t="str">
            <v>061</v>
          </cell>
          <cell r="B1351" t="str">
            <v>Calha PVC circular  125</v>
          </cell>
          <cell r="C1351" t="str">
            <v>m</v>
          </cell>
          <cell r="D1351">
            <v>1.05</v>
          </cell>
          <cell r="E1351">
            <v>6.22</v>
          </cell>
          <cell r="F1351">
            <v>6.531</v>
          </cell>
        </row>
        <row r="1352">
          <cell r="A1352" t="str">
            <v>084</v>
          </cell>
          <cell r="B1352" t="str">
            <v>Condutor de PVC 88</v>
          </cell>
          <cell r="C1352" t="str">
            <v>m</v>
          </cell>
          <cell r="D1352">
            <v>0.4</v>
          </cell>
          <cell r="E1352">
            <v>5.09</v>
          </cell>
          <cell r="F1352">
            <v>2.036</v>
          </cell>
        </row>
        <row r="1353">
          <cell r="A1353" t="str">
            <v>138</v>
          </cell>
          <cell r="B1353" t="str">
            <v>Esquadro  PVC 125 </v>
          </cell>
          <cell r="C1353" t="str">
            <v>un</v>
          </cell>
          <cell r="D1353">
            <v>0.25</v>
          </cell>
          <cell r="E1353">
            <v>7.7</v>
          </cell>
          <cell r="F1353">
            <v>1.925</v>
          </cell>
        </row>
        <row r="1354">
          <cell r="A1354" t="str">
            <v>035</v>
          </cell>
          <cell r="B1354" t="str">
            <v>Braçadeira para condutor pluvial</v>
          </cell>
          <cell r="C1354" t="str">
            <v>un</v>
          </cell>
          <cell r="D1354">
            <v>0.2</v>
          </cell>
          <cell r="E1354">
            <v>1.6</v>
          </cell>
          <cell r="F1354">
            <v>0.32000000000000006</v>
          </cell>
        </row>
        <row r="1355">
          <cell r="A1355" t="str">
            <v>193</v>
          </cell>
          <cell r="B1355" t="str">
            <v>Joelho de PVC 88 </v>
          </cell>
          <cell r="C1355" t="str">
            <v>un</v>
          </cell>
          <cell r="D1355">
            <v>0.13</v>
          </cell>
          <cell r="E1355">
            <v>3.52</v>
          </cell>
          <cell r="F1355">
            <v>0.4576</v>
          </cell>
        </row>
        <row r="1356">
          <cell r="A1356" t="str">
            <v>306</v>
          </cell>
          <cell r="B1356" t="str">
            <v>Suporte de PVC </v>
          </cell>
          <cell r="C1356" t="str">
            <v>un</v>
          </cell>
          <cell r="D1356">
            <v>1</v>
          </cell>
          <cell r="E1356">
            <v>1.98</v>
          </cell>
          <cell r="F1356">
            <v>1.98</v>
          </cell>
        </row>
        <row r="1357">
          <cell r="A1357" t="str">
            <v>070</v>
          </cell>
          <cell r="B1357" t="str">
            <v>Carpinteiro</v>
          </cell>
          <cell r="C1357" t="str">
            <v>h</v>
          </cell>
          <cell r="D1357">
            <v>0.5</v>
          </cell>
          <cell r="E1357">
            <v>5.38</v>
          </cell>
          <cell r="G1357">
            <v>2.69</v>
          </cell>
        </row>
        <row r="1358">
          <cell r="A1358" t="str">
            <v>300</v>
          </cell>
          <cell r="B1358" t="str">
            <v>Servente</v>
          </cell>
          <cell r="C1358" t="str">
            <v>h</v>
          </cell>
          <cell r="D1358">
            <v>0.8</v>
          </cell>
          <cell r="E1358">
            <v>3.51</v>
          </cell>
          <cell r="G1358">
            <v>2.808</v>
          </cell>
        </row>
        <row r="1359">
          <cell r="B1359" t="str">
            <v>Total sem BDI</v>
          </cell>
          <cell r="F1359">
            <v>13.249600000000001</v>
          </cell>
          <cell r="G1359">
            <v>5.497999999999999</v>
          </cell>
          <cell r="H1359">
            <v>18.7476</v>
          </cell>
        </row>
        <row r="1360">
          <cell r="B1360" t="str">
            <v>Total com BDI</v>
          </cell>
          <cell r="F1360">
            <v>17.22</v>
          </cell>
          <cell r="G1360">
            <v>7.15</v>
          </cell>
          <cell r="H1360">
            <v>24.369999999999997</v>
          </cell>
        </row>
        <row r="1362">
          <cell r="A1362" t="str">
            <v>06030</v>
          </cell>
          <cell r="B1362" t="str">
            <v>Calha pluvial de alumínio </v>
          </cell>
          <cell r="C1362" t="str">
            <v>m</v>
          </cell>
          <cell r="F1362">
            <v>17.1</v>
          </cell>
          <cell r="G1362">
            <v>5</v>
          </cell>
          <cell r="H1362">
            <v>22.1</v>
          </cell>
        </row>
        <row r="1363">
          <cell r="A1363" t="str">
            <v>427</v>
          </cell>
          <cell r="B1363" t="str">
            <v>Calha beiral de alumínio</v>
          </cell>
          <cell r="C1363" t="str">
            <v>m</v>
          </cell>
          <cell r="D1363">
            <v>1.05</v>
          </cell>
          <cell r="E1363">
            <v>7.58</v>
          </cell>
          <cell r="F1363">
            <v>7.9590000000000005</v>
          </cell>
        </row>
        <row r="1364">
          <cell r="A1364" t="str">
            <v>429</v>
          </cell>
          <cell r="B1364" t="str">
            <v>Bocal Pluvial de alumínio</v>
          </cell>
          <cell r="C1364" t="str">
            <v>un</v>
          </cell>
          <cell r="D1364">
            <v>0.2</v>
          </cell>
          <cell r="E1364">
            <v>9.36</v>
          </cell>
          <cell r="F1364">
            <v>1.8719999999999999</v>
          </cell>
        </row>
        <row r="1365">
          <cell r="A1365" t="str">
            <v>120</v>
          </cell>
          <cell r="B1365" t="str">
            <v>suporte para caibro</v>
          </cell>
          <cell r="C1365" t="str">
            <v>un</v>
          </cell>
          <cell r="D1365">
            <v>1</v>
          </cell>
          <cell r="E1365">
            <v>2.63</v>
          </cell>
          <cell r="F1365">
            <v>2.63</v>
          </cell>
        </row>
        <row r="1366">
          <cell r="A1366" t="str">
            <v>485</v>
          </cell>
          <cell r="B1366" t="str">
            <v>Terminal de alumínio </v>
          </cell>
          <cell r="C1366" t="str">
            <v>un</v>
          </cell>
          <cell r="D1366">
            <v>0.2</v>
          </cell>
          <cell r="E1366">
            <v>3.48</v>
          </cell>
          <cell r="F1366">
            <v>0.6960000000000001</v>
          </cell>
        </row>
        <row r="1367">
          <cell r="A1367" t="str">
            <v>070</v>
          </cell>
          <cell r="B1367" t="str">
            <v>Carpinteiro</v>
          </cell>
          <cell r="C1367" t="str">
            <v>h</v>
          </cell>
          <cell r="D1367">
            <v>0.35</v>
          </cell>
          <cell r="E1367">
            <v>5.38</v>
          </cell>
          <cell r="G1367">
            <v>1.8829999999999998</v>
          </cell>
        </row>
        <row r="1368">
          <cell r="A1368" t="str">
            <v>300</v>
          </cell>
          <cell r="B1368" t="str">
            <v>Servente</v>
          </cell>
          <cell r="C1368" t="str">
            <v>h</v>
          </cell>
          <cell r="D1368">
            <v>0.56</v>
          </cell>
          <cell r="E1368">
            <v>3.51</v>
          </cell>
          <cell r="G1368">
            <v>1.9656</v>
          </cell>
        </row>
        <row r="1369">
          <cell r="B1369" t="str">
            <v>Total sem BDI</v>
          </cell>
          <cell r="F1369">
            <v>13.156999999999998</v>
          </cell>
          <cell r="G1369">
            <v>3.8486</v>
          </cell>
          <cell r="H1369">
            <v>17.005599999999998</v>
          </cell>
        </row>
        <row r="1370">
          <cell r="B1370" t="str">
            <v>Total com BDI</v>
          </cell>
          <cell r="F1370">
            <v>17.1</v>
          </cell>
          <cell r="G1370">
            <v>5</v>
          </cell>
          <cell r="H1370">
            <v>22.1</v>
          </cell>
        </row>
        <row r="1372">
          <cell r="A1372" t="str">
            <v>06029</v>
          </cell>
          <cell r="B1372" t="str">
            <v>Calha pluvial em PVC 125mm</v>
          </cell>
          <cell r="C1372" t="str">
            <v>m</v>
          </cell>
          <cell r="F1372">
            <v>13.57</v>
          </cell>
          <cell r="G1372">
            <v>5</v>
          </cell>
          <cell r="H1372">
            <v>18.57</v>
          </cell>
        </row>
        <row r="1373">
          <cell r="A1373" t="str">
            <v>061</v>
          </cell>
          <cell r="B1373" t="str">
            <v>Calha PVC circular  125</v>
          </cell>
          <cell r="C1373" t="str">
            <v>m</v>
          </cell>
          <cell r="D1373">
            <v>1.05</v>
          </cell>
          <cell r="E1373">
            <v>6.22</v>
          </cell>
          <cell r="F1373">
            <v>6.531</v>
          </cell>
        </row>
        <row r="1374">
          <cell r="A1374" t="str">
            <v>138</v>
          </cell>
          <cell r="B1374" t="str">
            <v>Esquadro  PVC 125 </v>
          </cell>
          <cell r="C1374" t="str">
            <v>un</v>
          </cell>
          <cell r="D1374">
            <v>0.25</v>
          </cell>
          <cell r="E1374">
            <v>7.7</v>
          </cell>
          <cell r="F1374">
            <v>1.925</v>
          </cell>
        </row>
        <row r="1375">
          <cell r="A1375" t="str">
            <v>306</v>
          </cell>
          <cell r="B1375" t="str">
            <v>Suporte de PVC </v>
          </cell>
          <cell r="C1375" t="str">
            <v>un</v>
          </cell>
          <cell r="D1375">
            <v>1</v>
          </cell>
          <cell r="E1375">
            <v>1.98</v>
          </cell>
          <cell r="F1375">
            <v>1.98</v>
          </cell>
        </row>
        <row r="1376">
          <cell r="A1376" t="str">
            <v>070</v>
          </cell>
          <cell r="B1376" t="str">
            <v>Carpinteiro</v>
          </cell>
          <cell r="C1376" t="str">
            <v>h</v>
          </cell>
          <cell r="D1376">
            <v>0.35</v>
          </cell>
          <cell r="E1376">
            <v>5.38</v>
          </cell>
          <cell r="G1376">
            <v>1.8829999999999998</v>
          </cell>
        </row>
        <row r="1377">
          <cell r="A1377" t="str">
            <v>300</v>
          </cell>
          <cell r="B1377" t="str">
            <v>Servente</v>
          </cell>
          <cell r="C1377" t="str">
            <v>h</v>
          </cell>
          <cell r="D1377">
            <v>0.56</v>
          </cell>
          <cell r="E1377">
            <v>3.51</v>
          </cell>
          <cell r="G1377">
            <v>1.9656</v>
          </cell>
        </row>
        <row r="1378">
          <cell r="B1378" t="str">
            <v>Total sem BDI</v>
          </cell>
          <cell r="F1378">
            <v>10.436</v>
          </cell>
          <cell r="G1378">
            <v>3.8486</v>
          </cell>
          <cell r="H1378">
            <v>14.2846</v>
          </cell>
        </row>
        <row r="1379">
          <cell r="B1379" t="str">
            <v>Total com BDI</v>
          </cell>
          <cell r="F1379">
            <v>13.57</v>
          </cell>
          <cell r="G1379">
            <v>5</v>
          </cell>
          <cell r="H1379">
            <v>18.57</v>
          </cell>
        </row>
        <row r="1382">
          <cell r="A1382" t="str">
            <v>06031</v>
          </cell>
          <cell r="B1382" t="str">
            <v>Condutor em  alumínio marron</v>
          </cell>
          <cell r="C1382" t="str">
            <v>m</v>
          </cell>
          <cell r="F1382">
            <v>10.29</v>
          </cell>
          <cell r="G1382">
            <v>2.14</v>
          </cell>
          <cell r="H1382">
            <v>12.43</v>
          </cell>
        </row>
        <row r="1383">
          <cell r="A1383" t="str">
            <v>428</v>
          </cell>
          <cell r="B1383" t="str">
            <v>Condutor pluvial de alumínio</v>
          </cell>
          <cell r="C1383" t="str">
            <v>m</v>
          </cell>
          <cell r="D1383">
            <v>1</v>
          </cell>
          <cell r="E1383">
            <v>7.15</v>
          </cell>
          <cell r="F1383">
            <v>7.15</v>
          </cell>
        </row>
        <row r="1384">
          <cell r="A1384" t="str">
            <v>009</v>
          </cell>
          <cell r="B1384" t="str">
            <v>braçadeira </v>
          </cell>
          <cell r="C1384" t="str">
            <v>un</v>
          </cell>
          <cell r="D1384">
            <v>0.2</v>
          </cell>
          <cell r="E1384">
            <v>1.59</v>
          </cell>
          <cell r="F1384">
            <v>0.31800000000000006</v>
          </cell>
        </row>
        <row r="1385">
          <cell r="A1385" t="str">
            <v>003</v>
          </cell>
          <cell r="B1385" t="str">
            <v>Curva de descida marrom</v>
          </cell>
          <cell r="C1385" t="str">
            <v>un</v>
          </cell>
          <cell r="D1385">
            <v>0.13</v>
          </cell>
          <cell r="E1385">
            <v>3.46</v>
          </cell>
          <cell r="F1385">
            <v>0.44980000000000003</v>
          </cell>
        </row>
        <row r="1386">
          <cell r="A1386" t="str">
            <v>070</v>
          </cell>
          <cell r="B1386" t="str">
            <v>Carpinteiro</v>
          </cell>
          <cell r="C1386" t="str">
            <v>h</v>
          </cell>
          <cell r="D1386">
            <v>0.15</v>
          </cell>
          <cell r="E1386">
            <v>5.38</v>
          </cell>
          <cell r="G1386">
            <v>0.8069999999999999</v>
          </cell>
        </row>
        <row r="1387">
          <cell r="A1387" t="str">
            <v>300</v>
          </cell>
          <cell r="B1387" t="str">
            <v>Servente</v>
          </cell>
          <cell r="C1387" t="str">
            <v>h</v>
          </cell>
          <cell r="D1387">
            <v>0.24</v>
          </cell>
          <cell r="E1387">
            <v>3.51</v>
          </cell>
          <cell r="G1387">
            <v>0.8423999999999999</v>
          </cell>
        </row>
        <row r="1388">
          <cell r="B1388" t="str">
            <v>Total sem BDI</v>
          </cell>
          <cell r="F1388">
            <v>7.9178</v>
          </cell>
          <cell r="G1388">
            <v>1.6494</v>
          </cell>
          <cell r="H1388">
            <v>9.5672</v>
          </cell>
        </row>
        <row r="1389">
          <cell r="B1389" t="str">
            <v>Total com BDI</v>
          </cell>
          <cell r="F1389">
            <v>10.29</v>
          </cell>
          <cell r="G1389">
            <v>2.14</v>
          </cell>
          <cell r="H1389">
            <v>12.43</v>
          </cell>
        </row>
        <row r="1392">
          <cell r="A1392" t="str">
            <v>06025</v>
          </cell>
          <cell r="B1392" t="str">
            <v>Condutor Pluvial de PVC 88mm</v>
          </cell>
          <cell r="C1392" t="str">
            <v>m</v>
          </cell>
          <cell r="F1392">
            <v>8.82</v>
          </cell>
          <cell r="G1392">
            <v>2.14</v>
          </cell>
          <cell r="H1392">
            <v>10.96</v>
          </cell>
        </row>
        <row r="1393">
          <cell r="A1393" t="str">
            <v>084</v>
          </cell>
          <cell r="B1393" t="str">
            <v>Condutor pluvial de alumínio</v>
          </cell>
          <cell r="C1393" t="str">
            <v>m</v>
          </cell>
          <cell r="D1393">
            <v>1</v>
          </cell>
          <cell r="E1393">
            <v>5.09</v>
          </cell>
          <cell r="F1393">
            <v>5.09</v>
          </cell>
        </row>
        <row r="1394">
          <cell r="A1394" t="str">
            <v>193</v>
          </cell>
          <cell r="B1394" t="str">
            <v>Joelho de PVC 88</v>
          </cell>
          <cell r="C1394" t="str">
            <v>un</v>
          </cell>
          <cell r="D1394">
            <v>0.3</v>
          </cell>
          <cell r="E1394">
            <v>3.52</v>
          </cell>
          <cell r="F1394">
            <v>1.056</v>
          </cell>
        </row>
        <row r="1395">
          <cell r="A1395" t="str">
            <v>035</v>
          </cell>
          <cell r="B1395" t="str">
            <v>Braçadeira para condutor pluvial</v>
          </cell>
          <cell r="C1395" t="str">
            <v>un</v>
          </cell>
          <cell r="D1395">
            <v>0.4</v>
          </cell>
          <cell r="E1395">
            <v>1.6</v>
          </cell>
          <cell r="F1395">
            <v>0.6400000000000001</v>
          </cell>
        </row>
        <row r="1396">
          <cell r="A1396" t="str">
            <v>132</v>
          </cell>
          <cell r="B1396" t="str">
            <v>Encanador</v>
          </cell>
          <cell r="C1396" t="str">
            <v>h</v>
          </cell>
          <cell r="D1396">
            <v>0.15</v>
          </cell>
          <cell r="E1396">
            <v>5.380725</v>
          </cell>
          <cell r="G1396">
            <v>0.8071087499999999</v>
          </cell>
        </row>
        <row r="1397">
          <cell r="A1397" t="str">
            <v>300</v>
          </cell>
          <cell r="B1397" t="str">
            <v>Servente</v>
          </cell>
          <cell r="C1397" t="str">
            <v>h</v>
          </cell>
          <cell r="D1397">
            <v>0.24</v>
          </cell>
          <cell r="E1397">
            <v>3.51</v>
          </cell>
          <cell r="G1397">
            <v>0.8423999999999999</v>
          </cell>
        </row>
        <row r="1398">
          <cell r="B1398" t="str">
            <v>Total sem BDI</v>
          </cell>
          <cell r="F1398">
            <v>6.786</v>
          </cell>
          <cell r="G1398">
            <v>1.6495087499999999</v>
          </cell>
          <cell r="H1398">
            <v>8.43550875</v>
          </cell>
        </row>
        <row r="1399">
          <cell r="B1399" t="str">
            <v>Total com BDI</v>
          </cell>
          <cell r="F1399">
            <v>8.82</v>
          </cell>
          <cell r="G1399">
            <v>2.14</v>
          </cell>
          <cell r="H1399">
            <v>10.96</v>
          </cell>
        </row>
        <row r="1401">
          <cell r="A1401" t="str">
            <v>06032</v>
          </cell>
          <cell r="B1401" t="str">
            <v>Condutor Pluvial de PVC 100mm</v>
          </cell>
          <cell r="C1401" t="str">
            <v>m</v>
          </cell>
          <cell r="F1401">
            <v>5.54</v>
          </cell>
          <cell r="G1401">
            <v>2.14</v>
          </cell>
          <cell r="H1401">
            <v>7.68</v>
          </cell>
        </row>
        <row r="1402">
          <cell r="A1402" t="str">
            <v>369</v>
          </cell>
          <cell r="B1402" t="str">
            <v>Condutor de PVC 100mm</v>
          </cell>
          <cell r="C1402" t="str">
            <v>m</v>
          </cell>
          <cell r="D1402">
            <v>1</v>
          </cell>
          <cell r="E1402">
            <v>2.37</v>
          </cell>
          <cell r="F1402">
            <v>2.37</v>
          </cell>
        </row>
        <row r="1403">
          <cell r="A1403" t="str">
            <v>578</v>
          </cell>
          <cell r="B1403" t="str">
            <v>Curva de PVC 100mm</v>
          </cell>
          <cell r="C1403" t="str">
            <v>un</v>
          </cell>
          <cell r="D1403">
            <v>0.3</v>
          </cell>
          <cell r="E1403">
            <v>4.18</v>
          </cell>
          <cell r="F1403">
            <v>1.2539999999999998</v>
          </cell>
        </row>
        <row r="1404">
          <cell r="A1404" t="str">
            <v>035</v>
          </cell>
          <cell r="B1404" t="str">
            <v>Braçadeira para condutor pluvial</v>
          </cell>
          <cell r="C1404" t="str">
            <v>un</v>
          </cell>
          <cell r="D1404">
            <v>0.4</v>
          </cell>
          <cell r="E1404">
            <v>1.6</v>
          </cell>
          <cell r="F1404">
            <v>0.6400000000000001</v>
          </cell>
        </row>
        <row r="1405">
          <cell r="A1405" t="str">
            <v>132</v>
          </cell>
          <cell r="B1405" t="str">
            <v>Encanador</v>
          </cell>
          <cell r="C1405" t="str">
            <v>h</v>
          </cell>
          <cell r="D1405">
            <v>0.15</v>
          </cell>
          <cell r="E1405">
            <v>5.380725</v>
          </cell>
          <cell r="G1405">
            <v>0.8071087499999999</v>
          </cell>
        </row>
        <row r="1406">
          <cell r="A1406" t="str">
            <v>300</v>
          </cell>
          <cell r="B1406" t="str">
            <v>Servente</v>
          </cell>
          <cell r="C1406" t="str">
            <v>h</v>
          </cell>
          <cell r="D1406">
            <v>0.24</v>
          </cell>
          <cell r="E1406">
            <v>3.51</v>
          </cell>
          <cell r="G1406">
            <v>0.8423999999999999</v>
          </cell>
        </row>
        <row r="1407">
          <cell r="B1407" t="str">
            <v>Total sem BDI</v>
          </cell>
          <cell r="F1407">
            <v>4.263999999999999</v>
          </cell>
          <cell r="G1407">
            <v>1.6495087499999999</v>
          </cell>
          <cell r="H1407">
            <v>5.913508749999999</v>
          </cell>
        </row>
        <row r="1408">
          <cell r="B1408" t="str">
            <v>Total com BDI</v>
          </cell>
          <cell r="F1408">
            <v>5.54</v>
          </cell>
          <cell r="G1408">
            <v>2.14</v>
          </cell>
          <cell r="H1408">
            <v>7.68</v>
          </cell>
        </row>
        <row r="1410">
          <cell r="F1410" t="str">
            <v> </v>
          </cell>
          <cell r="G1410" t="str">
            <v> </v>
          </cell>
          <cell r="H1410" t="str">
            <v> </v>
          </cell>
        </row>
        <row r="1411">
          <cell r="A1411" t="str">
            <v>07000</v>
          </cell>
          <cell r="B1411" t="str">
            <v>ESQUADRIAS</v>
          </cell>
        </row>
        <row r="1413">
          <cell r="A1413" t="str">
            <v>07030</v>
          </cell>
          <cell r="B1413" t="str">
            <v>Porta interna 60x210  completa</v>
          </cell>
          <cell r="C1413" t="str">
            <v>un</v>
          </cell>
          <cell r="F1413">
            <v>103.73</v>
          </cell>
          <cell r="G1413">
            <v>40.45</v>
          </cell>
          <cell r="H1413">
            <v>144.18</v>
          </cell>
        </row>
        <row r="1414">
          <cell r="A1414" t="str">
            <v>268</v>
          </cell>
          <cell r="B1414" t="str">
            <v>Porta interna semioca 60x210</v>
          </cell>
          <cell r="C1414" t="str">
            <v>un</v>
          </cell>
          <cell r="D1414">
            <v>1</v>
          </cell>
          <cell r="E1414">
            <v>25</v>
          </cell>
          <cell r="F1414">
            <v>25</v>
          </cell>
        </row>
        <row r="1415">
          <cell r="A1415" t="str">
            <v>169</v>
          </cell>
          <cell r="B1415" t="str">
            <v>Guarnição madeira de lei  1,5x5</v>
          </cell>
          <cell r="C1415" t="str">
            <v>ml</v>
          </cell>
          <cell r="D1415">
            <v>10.4</v>
          </cell>
          <cell r="E1415">
            <v>0.68</v>
          </cell>
          <cell r="F1415">
            <v>7.072000000000001</v>
          </cell>
        </row>
        <row r="1416">
          <cell r="A1416" t="str">
            <v>118</v>
          </cell>
          <cell r="B1416" t="str">
            <v>Dobradiça inóx </v>
          </cell>
          <cell r="C1416" t="str">
            <v>un</v>
          </cell>
          <cell r="D1416">
            <v>3</v>
          </cell>
          <cell r="E1416">
            <v>3.11</v>
          </cell>
          <cell r="F1416">
            <v>9.33</v>
          </cell>
        </row>
        <row r="1417">
          <cell r="A1417" t="str">
            <v>145</v>
          </cell>
          <cell r="B1417" t="str">
            <v>Fechadura inóx tambor</v>
          </cell>
          <cell r="C1417" t="str">
            <v>un</v>
          </cell>
          <cell r="D1417">
            <v>1</v>
          </cell>
          <cell r="E1417">
            <v>21.45</v>
          </cell>
          <cell r="F1417">
            <v>21.45</v>
          </cell>
          <cell r="G1417" t="str">
            <v> </v>
          </cell>
          <cell r="H1417" t="str">
            <v> </v>
          </cell>
        </row>
        <row r="1418">
          <cell r="A1418" t="str">
            <v>078</v>
          </cell>
          <cell r="B1418" t="str">
            <v>Cimento</v>
          </cell>
          <cell r="C1418" t="str">
            <v>kg</v>
          </cell>
          <cell r="D1418">
            <v>1.5</v>
          </cell>
          <cell r="E1418">
            <v>0.24</v>
          </cell>
          <cell r="F1418">
            <v>0.36</v>
          </cell>
        </row>
        <row r="1419">
          <cell r="A1419" t="str">
            <v>022</v>
          </cell>
          <cell r="B1419" t="str">
            <v>Areia média</v>
          </cell>
          <cell r="C1419" t="str">
            <v>m3</v>
          </cell>
          <cell r="D1419">
            <v>0.008</v>
          </cell>
          <cell r="E1419">
            <v>12</v>
          </cell>
          <cell r="F1419">
            <v>0.096</v>
          </cell>
        </row>
        <row r="1420">
          <cell r="A1420" t="str">
            <v>275</v>
          </cell>
          <cell r="B1420" t="str">
            <v>Prego 17x27</v>
          </cell>
          <cell r="C1420" t="str">
            <v>kg</v>
          </cell>
          <cell r="D1420">
            <v>0.15</v>
          </cell>
          <cell r="E1420">
            <v>2.09</v>
          </cell>
          <cell r="F1420">
            <v>0.31349999999999995</v>
          </cell>
        </row>
        <row r="1421">
          <cell r="A1421" t="str">
            <v>026</v>
          </cell>
          <cell r="B1421" t="str">
            <v>Batente madeira de lei 3x14</v>
          </cell>
          <cell r="C1421" t="str">
            <v>ml</v>
          </cell>
          <cell r="D1421">
            <v>4.9</v>
          </cell>
          <cell r="E1421">
            <v>3.3</v>
          </cell>
          <cell r="F1421">
            <v>16.17</v>
          </cell>
        </row>
        <row r="1422">
          <cell r="A1422" t="str">
            <v>300</v>
          </cell>
          <cell r="B1422" t="str">
            <v>Servente</v>
          </cell>
          <cell r="C1422" t="str">
            <v>h</v>
          </cell>
          <cell r="D1422">
            <v>3.5</v>
          </cell>
          <cell r="E1422">
            <v>3.51</v>
          </cell>
          <cell r="F1422" t="str">
            <v> </v>
          </cell>
          <cell r="G1422">
            <v>12.285</v>
          </cell>
        </row>
        <row r="1423">
          <cell r="A1423" t="str">
            <v>070</v>
          </cell>
          <cell r="B1423" t="str">
            <v>Carpinteiro</v>
          </cell>
          <cell r="C1423" t="str">
            <v>h</v>
          </cell>
          <cell r="D1423">
            <v>3</v>
          </cell>
          <cell r="E1423">
            <v>5.38</v>
          </cell>
          <cell r="F1423" t="str">
            <v> </v>
          </cell>
          <cell r="G1423">
            <v>16.14</v>
          </cell>
        </row>
        <row r="1424">
          <cell r="A1424" t="str">
            <v>254</v>
          </cell>
          <cell r="B1424" t="str">
            <v>Pedreiro</v>
          </cell>
          <cell r="C1424" t="str">
            <v>h</v>
          </cell>
          <cell r="D1424">
            <v>0.5</v>
          </cell>
          <cell r="E1424">
            <v>5.38</v>
          </cell>
          <cell r="F1424" t="str">
            <v> </v>
          </cell>
          <cell r="G1424">
            <v>2.69</v>
          </cell>
        </row>
        <row r="1425">
          <cell r="B1425" t="str">
            <v>Total sem BDI</v>
          </cell>
          <cell r="F1425">
            <v>79.7915</v>
          </cell>
          <cell r="G1425">
            <v>31.115000000000002</v>
          </cell>
          <cell r="H1425">
            <v>110.9065</v>
          </cell>
        </row>
        <row r="1426">
          <cell r="B1426" t="str">
            <v>Total com BDI</v>
          </cell>
          <cell r="F1426">
            <v>103.73</v>
          </cell>
          <cell r="G1426">
            <v>40.45</v>
          </cell>
          <cell r="H1426">
            <v>144.18</v>
          </cell>
        </row>
        <row r="1428">
          <cell r="A1428" t="str">
            <v>07031</v>
          </cell>
          <cell r="B1428" t="str">
            <v>Porta interna 70x210  completa</v>
          </cell>
          <cell r="C1428" t="str">
            <v>un</v>
          </cell>
          <cell r="F1428">
            <v>110.83</v>
          </cell>
          <cell r="G1428">
            <v>40.45</v>
          </cell>
          <cell r="H1428">
            <v>151.28</v>
          </cell>
        </row>
        <row r="1429">
          <cell r="A1429" t="str">
            <v>269</v>
          </cell>
          <cell r="B1429" t="str">
            <v>Porta interna semioca 70x210</v>
          </cell>
          <cell r="C1429" t="str">
            <v>un</v>
          </cell>
          <cell r="D1429">
            <v>1</v>
          </cell>
          <cell r="E1429">
            <v>30</v>
          </cell>
          <cell r="F1429">
            <v>30</v>
          </cell>
        </row>
        <row r="1430">
          <cell r="A1430" t="str">
            <v>169</v>
          </cell>
          <cell r="B1430" t="str">
            <v>Guarnição madeira de lei  1,5x5</v>
          </cell>
          <cell r="C1430" t="str">
            <v>ml</v>
          </cell>
          <cell r="D1430">
            <v>10.6</v>
          </cell>
          <cell r="E1430">
            <v>0.68</v>
          </cell>
          <cell r="F1430">
            <v>7.208</v>
          </cell>
        </row>
        <row r="1431">
          <cell r="A1431" t="str">
            <v>118</v>
          </cell>
          <cell r="B1431" t="str">
            <v>Dobradiça inóx </v>
          </cell>
          <cell r="C1431" t="str">
            <v>un</v>
          </cell>
          <cell r="D1431">
            <v>3</v>
          </cell>
          <cell r="E1431">
            <v>3.11</v>
          </cell>
          <cell r="F1431">
            <v>9.33</v>
          </cell>
        </row>
        <row r="1432">
          <cell r="A1432" t="str">
            <v>145</v>
          </cell>
          <cell r="B1432" t="str">
            <v>Fechadura inóx tambor</v>
          </cell>
          <cell r="C1432" t="str">
            <v>un</v>
          </cell>
          <cell r="D1432">
            <v>1</v>
          </cell>
          <cell r="E1432">
            <v>21.45</v>
          </cell>
          <cell r="F1432">
            <v>21.45</v>
          </cell>
          <cell r="G1432" t="str">
            <v> </v>
          </cell>
          <cell r="H1432" t="str">
            <v> </v>
          </cell>
        </row>
        <row r="1433">
          <cell r="A1433" t="str">
            <v>078</v>
          </cell>
          <cell r="B1433" t="str">
            <v>Cimento</v>
          </cell>
          <cell r="C1433" t="str">
            <v>kg</v>
          </cell>
          <cell r="D1433">
            <v>1.5</v>
          </cell>
          <cell r="E1433">
            <v>0.24</v>
          </cell>
          <cell r="F1433">
            <v>0.36</v>
          </cell>
        </row>
        <row r="1434">
          <cell r="A1434" t="str">
            <v>022</v>
          </cell>
          <cell r="B1434" t="str">
            <v>Areia média</v>
          </cell>
          <cell r="C1434" t="str">
            <v>m3</v>
          </cell>
          <cell r="D1434">
            <v>0.008</v>
          </cell>
          <cell r="E1434">
            <v>12</v>
          </cell>
          <cell r="F1434">
            <v>0.096</v>
          </cell>
        </row>
        <row r="1435">
          <cell r="A1435" t="str">
            <v>275</v>
          </cell>
          <cell r="B1435" t="str">
            <v>Prego 17x27</v>
          </cell>
          <cell r="C1435" t="str">
            <v>kg</v>
          </cell>
          <cell r="D1435">
            <v>0.15</v>
          </cell>
          <cell r="E1435">
            <v>2.09</v>
          </cell>
          <cell r="F1435">
            <v>0.31349999999999995</v>
          </cell>
        </row>
        <row r="1436">
          <cell r="A1436" t="str">
            <v>026</v>
          </cell>
          <cell r="B1436" t="str">
            <v>Batente madeira de lei 3x14</v>
          </cell>
          <cell r="C1436" t="str">
            <v>ml</v>
          </cell>
          <cell r="D1436">
            <v>5</v>
          </cell>
          <cell r="E1436">
            <v>3.3</v>
          </cell>
          <cell r="F1436">
            <v>16.5</v>
          </cell>
        </row>
        <row r="1437">
          <cell r="A1437" t="str">
            <v>300</v>
          </cell>
          <cell r="B1437" t="str">
            <v>Servente</v>
          </cell>
          <cell r="C1437" t="str">
            <v>h</v>
          </cell>
          <cell r="D1437">
            <v>3.5</v>
          </cell>
          <cell r="E1437">
            <v>3.51</v>
          </cell>
          <cell r="F1437" t="str">
            <v> </v>
          </cell>
          <cell r="G1437">
            <v>12.285</v>
          </cell>
        </row>
        <row r="1438">
          <cell r="A1438" t="str">
            <v>070</v>
          </cell>
          <cell r="B1438" t="str">
            <v>Carpinteiro</v>
          </cell>
          <cell r="C1438" t="str">
            <v>h</v>
          </cell>
          <cell r="D1438">
            <v>3</v>
          </cell>
          <cell r="E1438">
            <v>5.38</v>
          </cell>
          <cell r="F1438" t="str">
            <v> </v>
          </cell>
          <cell r="G1438">
            <v>16.14</v>
          </cell>
        </row>
        <row r="1439">
          <cell r="A1439" t="str">
            <v>254</v>
          </cell>
          <cell r="B1439" t="str">
            <v>Pedreiro</v>
          </cell>
          <cell r="C1439" t="str">
            <v>h</v>
          </cell>
          <cell r="D1439">
            <v>0.5</v>
          </cell>
          <cell r="E1439">
            <v>5.38</v>
          </cell>
          <cell r="F1439" t="str">
            <v> </v>
          </cell>
          <cell r="G1439">
            <v>2.69</v>
          </cell>
        </row>
        <row r="1440">
          <cell r="B1440" t="str">
            <v>Total sem BDI</v>
          </cell>
          <cell r="F1440">
            <v>85.25750000000001</v>
          </cell>
          <cell r="G1440">
            <v>31.115000000000002</v>
          </cell>
          <cell r="H1440">
            <v>116.3725</v>
          </cell>
        </row>
        <row r="1441">
          <cell r="B1441" t="str">
            <v>Total com BDI</v>
          </cell>
          <cell r="F1441">
            <v>110.83</v>
          </cell>
          <cell r="G1441">
            <v>40.45</v>
          </cell>
          <cell r="H1441">
            <v>151.28</v>
          </cell>
        </row>
        <row r="1443">
          <cell r="A1443" t="str">
            <v>07032</v>
          </cell>
          <cell r="B1443" t="str">
            <v>Porta interna 80x210  completa</v>
          </cell>
          <cell r="C1443" t="str">
            <v>un</v>
          </cell>
          <cell r="F1443">
            <v>115.34</v>
          </cell>
          <cell r="G1443">
            <v>40.45</v>
          </cell>
          <cell r="H1443">
            <v>155.79000000000002</v>
          </cell>
        </row>
        <row r="1444">
          <cell r="A1444" t="str">
            <v>270</v>
          </cell>
          <cell r="B1444" t="str">
            <v>Porta interna semioca 80x210</v>
          </cell>
          <cell r="C1444" t="str">
            <v>un</v>
          </cell>
          <cell r="D1444">
            <v>1</v>
          </cell>
          <cell r="E1444">
            <v>33</v>
          </cell>
          <cell r="F1444">
            <v>33</v>
          </cell>
        </row>
        <row r="1445">
          <cell r="A1445" t="str">
            <v>169</v>
          </cell>
          <cell r="B1445" t="str">
            <v>Guarnição madeira de lei  1,5x5</v>
          </cell>
          <cell r="C1445" t="str">
            <v>ml</v>
          </cell>
          <cell r="D1445">
            <v>10.8</v>
          </cell>
          <cell r="E1445">
            <v>0.68</v>
          </cell>
          <cell r="F1445">
            <v>7.344000000000001</v>
          </cell>
        </row>
        <row r="1446">
          <cell r="A1446" t="str">
            <v>118</v>
          </cell>
          <cell r="B1446" t="str">
            <v>Dobradiça inóx </v>
          </cell>
          <cell r="C1446" t="str">
            <v>un</v>
          </cell>
          <cell r="D1446">
            <v>3</v>
          </cell>
          <cell r="E1446">
            <v>3.11</v>
          </cell>
          <cell r="F1446">
            <v>9.33</v>
          </cell>
        </row>
        <row r="1447">
          <cell r="A1447" t="str">
            <v>145</v>
          </cell>
          <cell r="B1447" t="str">
            <v>Fechadura inóx tambor</v>
          </cell>
          <cell r="C1447" t="str">
            <v>un</v>
          </cell>
          <cell r="D1447">
            <v>1</v>
          </cell>
          <cell r="E1447">
            <v>21.45</v>
          </cell>
          <cell r="F1447">
            <v>21.45</v>
          </cell>
          <cell r="G1447" t="str">
            <v> </v>
          </cell>
          <cell r="H1447" t="str">
            <v> </v>
          </cell>
        </row>
        <row r="1448">
          <cell r="A1448" t="str">
            <v>078</v>
          </cell>
          <cell r="B1448" t="str">
            <v>Cimento</v>
          </cell>
          <cell r="C1448" t="str">
            <v>kg</v>
          </cell>
          <cell r="D1448">
            <v>1.5</v>
          </cell>
          <cell r="E1448">
            <v>0.24</v>
          </cell>
          <cell r="F1448">
            <v>0.36</v>
          </cell>
        </row>
        <row r="1449">
          <cell r="A1449" t="str">
            <v>022</v>
          </cell>
          <cell r="B1449" t="str">
            <v>Areia média</v>
          </cell>
          <cell r="C1449" t="str">
            <v>m3</v>
          </cell>
          <cell r="D1449">
            <v>0.008</v>
          </cell>
          <cell r="E1449">
            <v>12</v>
          </cell>
          <cell r="F1449">
            <v>0.096</v>
          </cell>
        </row>
        <row r="1450">
          <cell r="A1450" t="str">
            <v>275</v>
          </cell>
          <cell r="B1450" t="str">
            <v>Prego 17x27</v>
          </cell>
          <cell r="C1450" t="str">
            <v>kg</v>
          </cell>
          <cell r="D1450">
            <v>0.15</v>
          </cell>
          <cell r="E1450">
            <v>2.09</v>
          </cell>
          <cell r="F1450">
            <v>0.31349999999999995</v>
          </cell>
        </row>
        <row r="1451">
          <cell r="A1451" t="str">
            <v>026</v>
          </cell>
          <cell r="B1451" t="str">
            <v>Batente madeira de lei 3x14</v>
          </cell>
          <cell r="C1451" t="str">
            <v>ml</v>
          </cell>
          <cell r="D1451">
            <v>5.1</v>
          </cell>
          <cell r="E1451">
            <v>3.3</v>
          </cell>
          <cell r="F1451">
            <v>16.83</v>
          </cell>
        </row>
        <row r="1452">
          <cell r="A1452" t="str">
            <v>300</v>
          </cell>
          <cell r="B1452" t="str">
            <v>Servente</v>
          </cell>
          <cell r="C1452" t="str">
            <v>h</v>
          </cell>
          <cell r="D1452">
            <v>3.5</v>
          </cell>
          <cell r="E1452">
            <v>3.51</v>
          </cell>
          <cell r="F1452" t="str">
            <v> </v>
          </cell>
          <cell r="G1452">
            <v>12.285</v>
          </cell>
        </row>
        <row r="1453">
          <cell r="A1453" t="str">
            <v>070</v>
          </cell>
          <cell r="B1453" t="str">
            <v>Carpinteiro</v>
          </cell>
          <cell r="C1453" t="str">
            <v>h</v>
          </cell>
          <cell r="D1453">
            <v>3</v>
          </cell>
          <cell r="E1453">
            <v>5.38</v>
          </cell>
          <cell r="F1453" t="str">
            <v> </v>
          </cell>
          <cell r="G1453">
            <v>16.14</v>
          </cell>
        </row>
        <row r="1454">
          <cell r="A1454" t="str">
            <v>254</v>
          </cell>
          <cell r="B1454" t="str">
            <v>Pedreiro</v>
          </cell>
          <cell r="C1454" t="str">
            <v>h</v>
          </cell>
          <cell r="D1454">
            <v>0.5</v>
          </cell>
          <cell r="E1454">
            <v>5.38</v>
          </cell>
          <cell r="F1454" t="str">
            <v> </v>
          </cell>
          <cell r="G1454">
            <v>2.69</v>
          </cell>
        </row>
        <row r="1455">
          <cell r="B1455" t="str">
            <v>Total sem BDI</v>
          </cell>
          <cell r="F1455">
            <v>88.7235</v>
          </cell>
          <cell r="G1455">
            <v>31.115000000000002</v>
          </cell>
          <cell r="H1455">
            <v>119.83850000000001</v>
          </cell>
        </row>
        <row r="1456">
          <cell r="B1456" t="str">
            <v>Total com BDI</v>
          </cell>
          <cell r="F1456">
            <v>115.34</v>
          </cell>
          <cell r="G1456">
            <v>40.45</v>
          </cell>
          <cell r="H1456">
            <v>155.79000000000002</v>
          </cell>
        </row>
        <row r="1458">
          <cell r="A1458" t="str">
            <v>07033</v>
          </cell>
          <cell r="B1458" t="str">
            <v>Porta interna 90x210  completa</v>
          </cell>
          <cell r="C1458" t="str">
            <v>un</v>
          </cell>
          <cell r="F1458">
            <v>122.45</v>
          </cell>
          <cell r="G1458">
            <v>40.45</v>
          </cell>
          <cell r="H1458">
            <v>162.9</v>
          </cell>
        </row>
        <row r="1459">
          <cell r="A1459" t="str">
            <v>271</v>
          </cell>
          <cell r="B1459" t="str">
            <v>Porta interna semioca 90x210</v>
          </cell>
          <cell r="C1459" t="str">
            <v>un</v>
          </cell>
          <cell r="D1459">
            <v>1</v>
          </cell>
          <cell r="E1459">
            <v>38</v>
          </cell>
          <cell r="F1459">
            <v>38</v>
          </cell>
        </row>
        <row r="1460">
          <cell r="A1460" t="str">
            <v>169</v>
          </cell>
          <cell r="B1460" t="str">
            <v>Guarnição madeira de lei  1,5x5</v>
          </cell>
          <cell r="C1460" t="str">
            <v>ml</v>
          </cell>
          <cell r="D1460">
            <v>11</v>
          </cell>
          <cell r="E1460">
            <v>0.68</v>
          </cell>
          <cell r="F1460">
            <v>7.48</v>
          </cell>
        </row>
        <row r="1461">
          <cell r="A1461" t="str">
            <v>118</v>
          </cell>
          <cell r="B1461" t="str">
            <v>Dobradiça inóx </v>
          </cell>
          <cell r="C1461" t="str">
            <v>un</v>
          </cell>
          <cell r="D1461">
            <v>3</v>
          </cell>
          <cell r="E1461">
            <v>3.11</v>
          </cell>
          <cell r="F1461">
            <v>9.33</v>
          </cell>
        </row>
        <row r="1462">
          <cell r="A1462" t="str">
            <v>145</v>
          </cell>
          <cell r="B1462" t="str">
            <v>Fechadura inóx tambor</v>
          </cell>
          <cell r="C1462" t="str">
            <v>un</v>
          </cell>
          <cell r="D1462">
            <v>1</v>
          </cell>
          <cell r="E1462">
            <v>21.45</v>
          </cell>
          <cell r="F1462">
            <v>21.45</v>
          </cell>
          <cell r="G1462" t="str">
            <v> </v>
          </cell>
          <cell r="H1462" t="str">
            <v> </v>
          </cell>
        </row>
        <row r="1463">
          <cell r="A1463" t="str">
            <v>078</v>
          </cell>
          <cell r="B1463" t="str">
            <v>Cimento</v>
          </cell>
          <cell r="C1463" t="str">
            <v>kg</v>
          </cell>
          <cell r="D1463">
            <v>1.5</v>
          </cell>
          <cell r="E1463">
            <v>0.24</v>
          </cell>
          <cell r="F1463">
            <v>0.36</v>
          </cell>
        </row>
        <row r="1464">
          <cell r="A1464" t="str">
            <v>022</v>
          </cell>
          <cell r="B1464" t="str">
            <v>Areia média</v>
          </cell>
          <cell r="C1464" t="str">
            <v>m3</v>
          </cell>
          <cell r="D1464">
            <v>0.008</v>
          </cell>
          <cell r="E1464">
            <v>12</v>
          </cell>
          <cell r="F1464">
            <v>0.096</v>
          </cell>
        </row>
        <row r="1465">
          <cell r="A1465" t="str">
            <v>275</v>
          </cell>
          <cell r="B1465" t="str">
            <v>Prego 17x27</v>
          </cell>
          <cell r="C1465" t="str">
            <v>kg</v>
          </cell>
          <cell r="D1465">
            <v>0.15</v>
          </cell>
          <cell r="E1465">
            <v>2.09</v>
          </cell>
          <cell r="F1465">
            <v>0.31349999999999995</v>
          </cell>
        </row>
        <row r="1466">
          <cell r="A1466" t="str">
            <v>026</v>
          </cell>
          <cell r="B1466" t="str">
            <v>Batente madeira de lei 3x14</v>
          </cell>
          <cell r="C1466" t="str">
            <v>ml</v>
          </cell>
          <cell r="D1466">
            <v>5.2</v>
          </cell>
          <cell r="E1466">
            <v>3.3</v>
          </cell>
          <cell r="F1466">
            <v>17.16</v>
          </cell>
        </row>
        <row r="1467">
          <cell r="A1467" t="str">
            <v>300</v>
          </cell>
          <cell r="B1467" t="str">
            <v>Servente</v>
          </cell>
          <cell r="C1467" t="str">
            <v>h</v>
          </cell>
          <cell r="D1467">
            <v>3.5</v>
          </cell>
          <cell r="E1467">
            <v>3.51</v>
          </cell>
          <cell r="F1467" t="str">
            <v> </v>
          </cell>
          <cell r="G1467">
            <v>12.285</v>
          </cell>
        </row>
        <row r="1468">
          <cell r="A1468" t="str">
            <v>070</v>
          </cell>
          <cell r="B1468" t="str">
            <v>Carpinteiro</v>
          </cell>
          <cell r="C1468" t="str">
            <v>h</v>
          </cell>
          <cell r="D1468">
            <v>3</v>
          </cell>
          <cell r="E1468">
            <v>5.38</v>
          </cell>
          <cell r="F1468" t="str">
            <v> </v>
          </cell>
          <cell r="G1468">
            <v>16.14</v>
          </cell>
        </row>
        <row r="1469">
          <cell r="A1469" t="str">
            <v>254</v>
          </cell>
          <cell r="B1469" t="str">
            <v>Pedreiro</v>
          </cell>
          <cell r="C1469" t="str">
            <v>h</v>
          </cell>
          <cell r="D1469">
            <v>0.5</v>
          </cell>
          <cell r="E1469">
            <v>5.38</v>
          </cell>
          <cell r="F1469" t="str">
            <v> </v>
          </cell>
          <cell r="G1469">
            <v>2.69</v>
          </cell>
        </row>
        <row r="1470">
          <cell r="B1470" t="str">
            <v>Total sem BDI</v>
          </cell>
          <cell r="F1470">
            <v>94.18950000000001</v>
          </cell>
          <cell r="G1470">
            <v>31.115000000000002</v>
          </cell>
          <cell r="H1470">
            <v>125.30450000000002</v>
          </cell>
        </row>
        <row r="1471">
          <cell r="B1471" t="str">
            <v>Total com BDI</v>
          </cell>
          <cell r="F1471">
            <v>122.45</v>
          </cell>
          <cell r="G1471">
            <v>40.45</v>
          </cell>
          <cell r="H1471">
            <v>162.9</v>
          </cell>
        </row>
        <row r="1473">
          <cell r="A1473" t="str">
            <v>07041</v>
          </cell>
          <cell r="B1473" t="str">
            <v>Porta interna 90x210  completa</v>
          </cell>
          <cell r="C1473" t="str">
            <v>un</v>
          </cell>
          <cell r="F1473">
            <v>135.26</v>
          </cell>
          <cell r="G1473">
            <v>40.45</v>
          </cell>
          <cell r="H1473">
            <v>175.70999999999998</v>
          </cell>
        </row>
        <row r="1474">
          <cell r="A1474" t="str">
            <v>770</v>
          </cell>
          <cell r="B1474" t="str">
            <v>Porta interna semioca 90x210</v>
          </cell>
          <cell r="C1474" t="str">
            <v>un</v>
          </cell>
          <cell r="D1474">
            <v>1</v>
          </cell>
          <cell r="E1474">
            <v>45</v>
          </cell>
          <cell r="F1474">
            <v>45</v>
          </cell>
        </row>
        <row r="1475">
          <cell r="A1475" t="str">
            <v>169</v>
          </cell>
          <cell r="B1475" t="str">
            <v>Guarnição madeira de lei  1,5x5</v>
          </cell>
          <cell r="C1475" t="str">
            <v>ml</v>
          </cell>
          <cell r="D1475">
            <v>11.8</v>
          </cell>
          <cell r="E1475">
            <v>0.68</v>
          </cell>
          <cell r="F1475">
            <v>8.024000000000001</v>
          </cell>
        </row>
        <row r="1476">
          <cell r="A1476" t="str">
            <v>118</v>
          </cell>
          <cell r="B1476" t="str">
            <v>Dobradiça inóx </v>
          </cell>
          <cell r="C1476" t="str">
            <v>un</v>
          </cell>
          <cell r="D1476">
            <v>3</v>
          </cell>
          <cell r="E1476">
            <v>3.11</v>
          </cell>
          <cell r="F1476">
            <v>9.33</v>
          </cell>
        </row>
        <row r="1477">
          <cell r="A1477" t="str">
            <v>145</v>
          </cell>
          <cell r="B1477" t="str">
            <v>Fechadura inóx tambor</v>
          </cell>
          <cell r="C1477" t="str">
            <v>un</v>
          </cell>
          <cell r="D1477">
            <v>1</v>
          </cell>
          <cell r="E1477">
            <v>21.45</v>
          </cell>
          <cell r="F1477">
            <v>21.45</v>
          </cell>
          <cell r="G1477" t="str">
            <v> </v>
          </cell>
          <cell r="H1477" t="str">
            <v> </v>
          </cell>
        </row>
        <row r="1478">
          <cell r="A1478" t="str">
            <v>078</v>
          </cell>
          <cell r="B1478" t="str">
            <v>Cimento</v>
          </cell>
          <cell r="C1478" t="str">
            <v>kg</v>
          </cell>
          <cell r="D1478">
            <v>1.5</v>
          </cell>
          <cell r="E1478">
            <v>0.24</v>
          </cell>
          <cell r="F1478">
            <v>0.36</v>
          </cell>
        </row>
        <row r="1479">
          <cell r="A1479" t="str">
            <v>022</v>
          </cell>
          <cell r="B1479" t="str">
            <v>Areia média</v>
          </cell>
          <cell r="C1479" t="str">
            <v>m3</v>
          </cell>
          <cell r="D1479">
            <v>0.008</v>
          </cell>
          <cell r="E1479">
            <v>12</v>
          </cell>
          <cell r="F1479">
            <v>0.096</v>
          </cell>
        </row>
        <row r="1480">
          <cell r="A1480" t="str">
            <v>275</v>
          </cell>
          <cell r="B1480" t="str">
            <v>Prego 17x27</v>
          </cell>
          <cell r="C1480" t="str">
            <v>kg</v>
          </cell>
          <cell r="D1480">
            <v>0.15</v>
          </cell>
          <cell r="E1480">
            <v>2.09</v>
          </cell>
          <cell r="F1480">
            <v>0.31349999999999995</v>
          </cell>
        </row>
        <row r="1481">
          <cell r="A1481" t="str">
            <v>026</v>
          </cell>
          <cell r="B1481" t="str">
            <v>Batente madeira de lei 3x14</v>
          </cell>
          <cell r="C1481" t="str">
            <v>ml</v>
          </cell>
          <cell r="D1481">
            <v>5.9</v>
          </cell>
          <cell r="E1481">
            <v>3.3</v>
          </cell>
          <cell r="F1481">
            <v>19.47</v>
          </cell>
        </row>
        <row r="1482">
          <cell r="A1482" t="str">
            <v>300</v>
          </cell>
          <cell r="B1482" t="str">
            <v>Servente</v>
          </cell>
          <cell r="C1482" t="str">
            <v>h</v>
          </cell>
          <cell r="D1482">
            <v>3.5</v>
          </cell>
          <cell r="E1482">
            <v>3.51</v>
          </cell>
          <cell r="F1482" t="str">
            <v> </v>
          </cell>
          <cell r="G1482">
            <v>12.285</v>
          </cell>
        </row>
        <row r="1483">
          <cell r="A1483" t="str">
            <v>070</v>
          </cell>
          <cell r="B1483" t="str">
            <v>Carpinteiro</v>
          </cell>
          <cell r="C1483" t="str">
            <v>h</v>
          </cell>
          <cell r="D1483">
            <v>3</v>
          </cell>
          <cell r="E1483">
            <v>5.38</v>
          </cell>
          <cell r="F1483" t="str">
            <v> </v>
          </cell>
          <cell r="G1483">
            <v>16.14</v>
          </cell>
        </row>
        <row r="1484">
          <cell r="A1484" t="str">
            <v>254</v>
          </cell>
          <cell r="B1484" t="str">
            <v>Pedreiro</v>
          </cell>
          <cell r="C1484" t="str">
            <v>h</v>
          </cell>
          <cell r="D1484">
            <v>0.5</v>
          </cell>
          <cell r="E1484">
            <v>5.38</v>
          </cell>
          <cell r="F1484" t="str">
            <v> </v>
          </cell>
          <cell r="G1484">
            <v>2.69</v>
          </cell>
        </row>
        <row r="1485">
          <cell r="B1485" t="str">
            <v>Total sem BDI</v>
          </cell>
          <cell r="F1485">
            <v>104.04350000000001</v>
          </cell>
          <cell r="G1485">
            <v>31.115000000000002</v>
          </cell>
          <cell r="H1485">
            <v>135.1585</v>
          </cell>
        </row>
        <row r="1486">
          <cell r="B1486" t="str">
            <v>Total com BDI</v>
          </cell>
          <cell r="F1486">
            <v>135.26</v>
          </cell>
          <cell r="G1486">
            <v>40.45</v>
          </cell>
          <cell r="H1486">
            <v>175.70999999999998</v>
          </cell>
        </row>
        <row r="1488">
          <cell r="A1488" t="str">
            <v>07034</v>
          </cell>
          <cell r="B1488" t="str">
            <v>Porta interna 100x210  completa</v>
          </cell>
          <cell r="C1488" t="str">
            <v>un</v>
          </cell>
          <cell r="F1488">
            <v>125.65</v>
          </cell>
          <cell r="G1488">
            <v>40.45</v>
          </cell>
          <cell r="H1488">
            <v>166.10000000000002</v>
          </cell>
        </row>
        <row r="1489">
          <cell r="A1489" t="str">
            <v>267</v>
          </cell>
          <cell r="B1489" t="str">
            <v>Porta interna semioca 100x210</v>
          </cell>
          <cell r="C1489" t="str">
            <v>un</v>
          </cell>
          <cell r="D1489">
            <v>1</v>
          </cell>
          <cell r="E1489">
            <v>40</v>
          </cell>
          <cell r="F1489">
            <v>40</v>
          </cell>
        </row>
        <row r="1490">
          <cell r="A1490" t="str">
            <v>169</v>
          </cell>
          <cell r="B1490" t="str">
            <v>Guarnição madeira de lei  1,5x5</v>
          </cell>
          <cell r="C1490" t="str">
            <v>ml</v>
          </cell>
          <cell r="D1490">
            <v>11.2</v>
          </cell>
          <cell r="E1490">
            <v>0.68</v>
          </cell>
          <cell r="F1490">
            <v>7.616</v>
          </cell>
        </row>
        <row r="1491">
          <cell r="A1491" t="str">
            <v>118</v>
          </cell>
          <cell r="B1491" t="str">
            <v>Dobradiça inóx </v>
          </cell>
          <cell r="C1491" t="str">
            <v>un</v>
          </cell>
          <cell r="D1491">
            <v>3</v>
          </cell>
          <cell r="E1491">
            <v>3.11</v>
          </cell>
          <cell r="F1491">
            <v>9.33</v>
          </cell>
        </row>
        <row r="1492">
          <cell r="A1492" t="str">
            <v>145</v>
          </cell>
          <cell r="B1492" t="str">
            <v>Fechadura inóx tambor</v>
          </cell>
          <cell r="C1492" t="str">
            <v>un</v>
          </cell>
          <cell r="D1492">
            <v>1</v>
          </cell>
          <cell r="E1492">
            <v>21.45</v>
          </cell>
          <cell r="F1492">
            <v>21.45</v>
          </cell>
          <cell r="G1492" t="str">
            <v> </v>
          </cell>
          <cell r="H1492" t="str">
            <v> </v>
          </cell>
        </row>
        <row r="1493">
          <cell r="A1493" t="str">
            <v>078</v>
          </cell>
          <cell r="B1493" t="str">
            <v>Cimento</v>
          </cell>
          <cell r="C1493" t="str">
            <v>kg</v>
          </cell>
          <cell r="D1493">
            <v>1.5</v>
          </cell>
          <cell r="E1493">
            <v>0.24</v>
          </cell>
          <cell r="F1493">
            <v>0.36</v>
          </cell>
        </row>
        <row r="1494">
          <cell r="A1494" t="str">
            <v>022</v>
          </cell>
          <cell r="B1494" t="str">
            <v>Areia média</v>
          </cell>
          <cell r="C1494" t="str">
            <v>m3</v>
          </cell>
          <cell r="D1494">
            <v>0.008</v>
          </cell>
          <cell r="E1494">
            <v>12</v>
          </cell>
          <cell r="F1494">
            <v>0.096</v>
          </cell>
        </row>
        <row r="1495">
          <cell r="A1495" t="str">
            <v>275</v>
          </cell>
          <cell r="B1495" t="str">
            <v>Prego 17x27</v>
          </cell>
          <cell r="C1495" t="str">
            <v>kg</v>
          </cell>
          <cell r="D1495">
            <v>0.15</v>
          </cell>
          <cell r="E1495">
            <v>2.09</v>
          </cell>
          <cell r="F1495">
            <v>0.31349999999999995</v>
          </cell>
        </row>
        <row r="1496">
          <cell r="A1496" t="str">
            <v>026</v>
          </cell>
          <cell r="B1496" t="str">
            <v>Batente madeira de lei 3x14</v>
          </cell>
          <cell r="C1496" t="str">
            <v>ml</v>
          </cell>
          <cell r="D1496">
            <v>5.3</v>
          </cell>
          <cell r="E1496">
            <v>3.3</v>
          </cell>
          <cell r="F1496">
            <v>17.49</v>
          </cell>
        </row>
        <row r="1497">
          <cell r="A1497" t="str">
            <v>300</v>
          </cell>
          <cell r="B1497" t="str">
            <v>Servente</v>
          </cell>
          <cell r="C1497" t="str">
            <v>h</v>
          </cell>
          <cell r="D1497">
            <v>3.5</v>
          </cell>
          <cell r="E1497">
            <v>3.51</v>
          </cell>
          <cell r="F1497" t="str">
            <v> </v>
          </cell>
          <cell r="G1497">
            <v>12.285</v>
          </cell>
        </row>
        <row r="1498">
          <cell r="A1498" t="str">
            <v>070</v>
          </cell>
          <cell r="B1498" t="str">
            <v>Carpinteiro</v>
          </cell>
          <cell r="C1498" t="str">
            <v>h</v>
          </cell>
          <cell r="D1498">
            <v>3</v>
          </cell>
          <cell r="E1498">
            <v>5.38</v>
          </cell>
          <cell r="F1498" t="str">
            <v> </v>
          </cell>
          <cell r="G1498">
            <v>16.14</v>
          </cell>
        </row>
        <row r="1499">
          <cell r="A1499" t="str">
            <v>254</v>
          </cell>
          <cell r="B1499" t="str">
            <v>Pedreiro</v>
          </cell>
          <cell r="C1499" t="str">
            <v>h</v>
          </cell>
          <cell r="D1499">
            <v>0.5</v>
          </cell>
          <cell r="E1499">
            <v>5.38</v>
          </cell>
          <cell r="F1499" t="str">
            <v> </v>
          </cell>
          <cell r="G1499">
            <v>2.69</v>
          </cell>
        </row>
        <row r="1500">
          <cell r="B1500" t="str">
            <v>Total sem BDI</v>
          </cell>
          <cell r="F1500">
            <v>96.6555</v>
          </cell>
          <cell r="G1500">
            <v>31.115000000000002</v>
          </cell>
          <cell r="H1500">
            <v>127.7705</v>
          </cell>
        </row>
        <row r="1501">
          <cell r="B1501" t="str">
            <v>Total com BDI</v>
          </cell>
          <cell r="F1501">
            <v>125.65</v>
          </cell>
          <cell r="G1501">
            <v>40.45</v>
          </cell>
          <cell r="H1501">
            <v>166.10000000000002</v>
          </cell>
        </row>
        <row r="1503">
          <cell r="A1503" t="str">
            <v>07042</v>
          </cell>
          <cell r="B1503" t="str">
            <v>Porta interna 120x210  completa</v>
          </cell>
          <cell r="C1503" t="str">
            <v>un</v>
          </cell>
          <cell r="F1503">
            <v>208.12</v>
          </cell>
          <cell r="G1503">
            <v>40.45</v>
          </cell>
          <cell r="H1503">
            <v>248.57</v>
          </cell>
        </row>
        <row r="1504">
          <cell r="A1504" t="str">
            <v>771</v>
          </cell>
          <cell r="B1504" t="str">
            <v>Porta interna semioca 120x210</v>
          </cell>
          <cell r="C1504" t="str">
            <v>un</v>
          </cell>
          <cell r="D1504">
            <v>1</v>
          </cell>
          <cell r="E1504">
            <v>100</v>
          </cell>
          <cell r="F1504">
            <v>100</v>
          </cell>
        </row>
        <row r="1505">
          <cell r="A1505" t="str">
            <v>169</v>
          </cell>
          <cell r="B1505" t="str">
            <v>Guarnição madeira de lei  1,5x5</v>
          </cell>
          <cell r="C1505" t="str">
            <v>ml</v>
          </cell>
          <cell r="D1505">
            <v>11.2</v>
          </cell>
          <cell r="E1505">
            <v>0.68</v>
          </cell>
          <cell r="F1505">
            <v>7.616</v>
          </cell>
        </row>
        <row r="1506">
          <cell r="A1506" t="str">
            <v>118</v>
          </cell>
          <cell r="B1506" t="str">
            <v>Dobradiça inóx </v>
          </cell>
          <cell r="C1506" t="str">
            <v>un</v>
          </cell>
          <cell r="D1506">
            <v>4</v>
          </cell>
          <cell r="E1506">
            <v>3.11</v>
          </cell>
          <cell r="F1506">
            <v>12.44</v>
          </cell>
        </row>
        <row r="1507">
          <cell r="A1507" t="str">
            <v>145</v>
          </cell>
          <cell r="B1507" t="str">
            <v>Fechadura inóx tambor</v>
          </cell>
          <cell r="C1507" t="str">
            <v>un</v>
          </cell>
          <cell r="D1507">
            <v>1</v>
          </cell>
          <cell r="E1507">
            <v>21.45</v>
          </cell>
          <cell r="F1507">
            <v>21.45</v>
          </cell>
          <cell r="G1507" t="str">
            <v> </v>
          </cell>
          <cell r="H1507" t="str">
            <v> </v>
          </cell>
        </row>
        <row r="1508">
          <cell r="A1508" t="str">
            <v>078</v>
          </cell>
          <cell r="B1508" t="str">
            <v>Cimento</v>
          </cell>
          <cell r="C1508" t="str">
            <v>kg</v>
          </cell>
          <cell r="D1508">
            <v>1.5</v>
          </cell>
          <cell r="E1508">
            <v>0.24</v>
          </cell>
          <cell r="F1508">
            <v>0.36</v>
          </cell>
        </row>
        <row r="1509">
          <cell r="A1509" t="str">
            <v>022</v>
          </cell>
          <cell r="B1509" t="str">
            <v>Areia média</v>
          </cell>
          <cell r="C1509" t="str">
            <v>m3</v>
          </cell>
          <cell r="D1509">
            <v>0.008</v>
          </cell>
          <cell r="E1509">
            <v>12</v>
          </cell>
          <cell r="F1509">
            <v>0.096</v>
          </cell>
        </row>
        <row r="1510">
          <cell r="A1510" t="str">
            <v>275</v>
          </cell>
          <cell r="B1510" t="str">
            <v>Prego 17x27</v>
          </cell>
          <cell r="C1510" t="str">
            <v>kg</v>
          </cell>
          <cell r="D1510">
            <v>0.15</v>
          </cell>
          <cell r="E1510">
            <v>2.09</v>
          </cell>
          <cell r="F1510">
            <v>0.31349999999999995</v>
          </cell>
        </row>
        <row r="1511">
          <cell r="A1511" t="str">
            <v>026</v>
          </cell>
          <cell r="B1511" t="str">
            <v>Batente madeira de lei 3x14</v>
          </cell>
          <cell r="C1511" t="str">
            <v>ml</v>
          </cell>
          <cell r="D1511">
            <v>5.4</v>
          </cell>
          <cell r="E1511">
            <v>3.3</v>
          </cell>
          <cell r="F1511">
            <v>17.82</v>
          </cell>
        </row>
        <row r="1512">
          <cell r="A1512" t="str">
            <v>300</v>
          </cell>
          <cell r="B1512" t="str">
            <v>Servente</v>
          </cell>
          <cell r="C1512" t="str">
            <v>h</v>
          </cell>
          <cell r="D1512">
            <v>3.5</v>
          </cell>
          <cell r="E1512">
            <v>3.51</v>
          </cell>
          <cell r="F1512" t="str">
            <v> </v>
          </cell>
          <cell r="G1512">
            <v>12.285</v>
          </cell>
        </row>
        <row r="1513">
          <cell r="A1513" t="str">
            <v>070</v>
          </cell>
          <cell r="B1513" t="str">
            <v>Carpinteiro</v>
          </cell>
          <cell r="C1513" t="str">
            <v>h</v>
          </cell>
          <cell r="D1513">
            <v>3</v>
          </cell>
          <cell r="E1513">
            <v>5.38</v>
          </cell>
          <cell r="F1513" t="str">
            <v> </v>
          </cell>
          <cell r="G1513">
            <v>16.14</v>
          </cell>
        </row>
        <row r="1514">
          <cell r="A1514" t="str">
            <v>254</v>
          </cell>
          <cell r="B1514" t="str">
            <v>Pedreiro</v>
          </cell>
          <cell r="C1514" t="str">
            <v>h</v>
          </cell>
          <cell r="D1514">
            <v>0.5</v>
          </cell>
          <cell r="E1514">
            <v>5.38</v>
          </cell>
          <cell r="F1514" t="str">
            <v> </v>
          </cell>
          <cell r="G1514">
            <v>2.69</v>
          </cell>
        </row>
        <row r="1515">
          <cell r="B1515" t="str">
            <v>Total sem BDI</v>
          </cell>
          <cell r="F1515">
            <v>160.09550000000002</v>
          </cell>
          <cell r="G1515">
            <v>31.115000000000002</v>
          </cell>
          <cell r="H1515">
            <v>191.21050000000002</v>
          </cell>
        </row>
        <row r="1516">
          <cell r="B1516" t="str">
            <v>Total com BDI</v>
          </cell>
          <cell r="F1516">
            <v>208.12</v>
          </cell>
          <cell r="G1516">
            <v>40.45</v>
          </cell>
          <cell r="H1516">
            <v>248.57</v>
          </cell>
        </row>
        <row r="1518">
          <cell r="A1518" t="str">
            <v>07035</v>
          </cell>
          <cell r="B1518" t="str">
            <v>Porta externa 80x210  completa</v>
          </cell>
          <cell r="C1518" t="str">
            <v>un</v>
          </cell>
          <cell r="F1518">
            <v>145.67</v>
          </cell>
          <cell r="G1518">
            <v>40.45</v>
          </cell>
          <cell r="H1518">
            <v>186.12</v>
          </cell>
        </row>
        <row r="1519">
          <cell r="A1519" t="str">
            <v>265</v>
          </cell>
          <cell r="B1519" t="str">
            <v>Porta externa  80x210</v>
          </cell>
          <cell r="C1519" t="str">
            <v>un</v>
          </cell>
          <cell r="D1519">
            <v>1</v>
          </cell>
          <cell r="E1519">
            <v>60</v>
          </cell>
          <cell r="F1519">
            <v>60</v>
          </cell>
        </row>
        <row r="1520">
          <cell r="A1520" t="str">
            <v>169</v>
          </cell>
          <cell r="B1520" t="str">
            <v>Guarnição madeira de lei  1,5x5</v>
          </cell>
          <cell r="C1520" t="str">
            <v>ml</v>
          </cell>
          <cell r="D1520">
            <v>5.4</v>
          </cell>
          <cell r="E1520">
            <v>0.68</v>
          </cell>
          <cell r="F1520">
            <v>3.6720000000000006</v>
          </cell>
        </row>
        <row r="1521">
          <cell r="A1521" t="str">
            <v>118</v>
          </cell>
          <cell r="B1521" t="str">
            <v>Dobradiça inóx </v>
          </cell>
          <cell r="C1521" t="str">
            <v>un</v>
          </cell>
          <cell r="D1521">
            <v>3</v>
          </cell>
          <cell r="E1521">
            <v>3.11</v>
          </cell>
          <cell r="F1521">
            <v>9.33</v>
          </cell>
        </row>
        <row r="1522">
          <cell r="A1522" t="str">
            <v>145</v>
          </cell>
          <cell r="B1522" t="str">
            <v>Fechadura inóx tambor</v>
          </cell>
          <cell r="C1522" t="str">
            <v>un</v>
          </cell>
          <cell r="D1522">
            <v>1</v>
          </cell>
          <cell r="E1522">
            <v>21.45</v>
          </cell>
          <cell r="F1522">
            <v>21.45</v>
          </cell>
          <cell r="G1522" t="str">
            <v> </v>
          </cell>
          <cell r="H1522" t="str">
            <v> </v>
          </cell>
        </row>
        <row r="1523">
          <cell r="A1523" t="str">
            <v>078</v>
          </cell>
          <cell r="B1523" t="str">
            <v>Cimento</v>
          </cell>
          <cell r="C1523" t="str">
            <v>kg</v>
          </cell>
          <cell r="D1523">
            <v>1.5</v>
          </cell>
          <cell r="E1523">
            <v>0.24</v>
          </cell>
          <cell r="F1523">
            <v>0.36</v>
          </cell>
        </row>
        <row r="1524">
          <cell r="A1524" t="str">
            <v>022</v>
          </cell>
          <cell r="B1524" t="str">
            <v>Areia média</v>
          </cell>
          <cell r="C1524" t="str">
            <v>m3</v>
          </cell>
          <cell r="D1524">
            <v>0.008</v>
          </cell>
          <cell r="E1524">
            <v>12</v>
          </cell>
          <cell r="F1524">
            <v>0.096</v>
          </cell>
        </row>
        <row r="1525">
          <cell r="A1525" t="str">
            <v>275</v>
          </cell>
          <cell r="B1525" t="str">
            <v>Prego 17x27</v>
          </cell>
          <cell r="C1525" t="str">
            <v>kg</v>
          </cell>
          <cell r="D1525">
            <v>0.15</v>
          </cell>
          <cell r="E1525">
            <v>2.09</v>
          </cell>
          <cell r="F1525">
            <v>0.31349999999999995</v>
          </cell>
        </row>
        <row r="1526">
          <cell r="A1526" t="str">
            <v>026</v>
          </cell>
          <cell r="B1526" t="str">
            <v>Batente madeira de lei 3x14</v>
          </cell>
          <cell r="C1526" t="str">
            <v>ml</v>
          </cell>
          <cell r="D1526">
            <v>5.1</v>
          </cell>
          <cell r="E1526">
            <v>3.3</v>
          </cell>
          <cell r="F1526">
            <v>16.83</v>
          </cell>
        </row>
        <row r="1527">
          <cell r="A1527" t="str">
            <v>300</v>
          </cell>
          <cell r="B1527" t="str">
            <v>Servente</v>
          </cell>
          <cell r="C1527" t="str">
            <v>h</v>
          </cell>
          <cell r="D1527">
            <v>3.5</v>
          </cell>
          <cell r="E1527">
            <v>3.51</v>
          </cell>
          <cell r="F1527" t="str">
            <v> </v>
          </cell>
          <cell r="G1527">
            <v>12.285</v>
          </cell>
        </row>
        <row r="1528">
          <cell r="A1528" t="str">
            <v>070</v>
          </cell>
          <cell r="B1528" t="str">
            <v>Carpinteiro</v>
          </cell>
          <cell r="C1528" t="str">
            <v>h</v>
          </cell>
          <cell r="D1528">
            <v>3</v>
          </cell>
          <cell r="E1528">
            <v>5.38</v>
          </cell>
          <cell r="F1528" t="str">
            <v> </v>
          </cell>
          <cell r="G1528">
            <v>16.14</v>
          </cell>
        </row>
        <row r="1529">
          <cell r="A1529" t="str">
            <v>254</v>
          </cell>
          <cell r="B1529" t="str">
            <v>Pedreiro</v>
          </cell>
          <cell r="C1529" t="str">
            <v>h</v>
          </cell>
          <cell r="D1529">
            <v>0.5</v>
          </cell>
          <cell r="E1529">
            <v>5.38</v>
          </cell>
          <cell r="F1529" t="str">
            <v> </v>
          </cell>
          <cell r="G1529">
            <v>2.69</v>
          </cell>
        </row>
        <row r="1530">
          <cell r="B1530" t="str">
            <v>Total sem BDI</v>
          </cell>
          <cell r="F1530">
            <v>112.0515</v>
          </cell>
          <cell r="G1530">
            <v>31.115000000000002</v>
          </cell>
          <cell r="H1530">
            <v>143.1665</v>
          </cell>
        </row>
        <row r="1531">
          <cell r="B1531" t="str">
            <v>Total com BDI</v>
          </cell>
          <cell r="F1531">
            <v>145.67</v>
          </cell>
          <cell r="G1531">
            <v>40.45</v>
          </cell>
          <cell r="H1531">
            <v>186.12</v>
          </cell>
        </row>
        <row r="1533">
          <cell r="A1533" t="str">
            <v>07036</v>
          </cell>
          <cell r="B1533" t="str">
            <v>Porta externa 90x210  completa</v>
          </cell>
          <cell r="C1533" t="str">
            <v>un</v>
          </cell>
          <cell r="F1533">
            <v>172.27</v>
          </cell>
          <cell r="G1533">
            <v>40.45</v>
          </cell>
          <cell r="H1533">
            <v>212.72000000000003</v>
          </cell>
        </row>
        <row r="1534">
          <cell r="A1534" t="str">
            <v>266</v>
          </cell>
          <cell r="B1534" t="str">
            <v>Porta externa  90x210</v>
          </cell>
          <cell r="C1534" t="str">
            <v>un</v>
          </cell>
          <cell r="D1534">
            <v>1</v>
          </cell>
          <cell r="E1534">
            <v>80</v>
          </cell>
          <cell r="F1534">
            <v>80</v>
          </cell>
        </row>
        <row r="1535">
          <cell r="A1535" t="str">
            <v>169</v>
          </cell>
          <cell r="B1535" t="str">
            <v>Guarnição madeira de lei  1,5x5</v>
          </cell>
          <cell r="C1535" t="str">
            <v>ml</v>
          </cell>
          <cell r="D1535">
            <v>5.6</v>
          </cell>
          <cell r="E1535">
            <v>0.68</v>
          </cell>
          <cell r="F1535">
            <v>3.808</v>
          </cell>
        </row>
        <row r="1536">
          <cell r="A1536" t="str">
            <v>118</v>
          </cell>
          <cell r="B1536" t="str">
            <v>Dobradiça inóx </v>
          </cell>
          <cell r="C1536" t="str">
            <v>un</v>
          </cell>
          <cell r="D1536">
            <v>3</v>
          </cell>
          <cell r="E1536">
            <v>3.11</v>
          </cell>
          <cell r="F1536">
            <v>9.33</v>
          </cell>
        </row>
        <row r="1537">
          <cell r="A1537" t="str">
            <v>145</v>
          </cell>
          <cell r="B1537" t="str">
            <v>Fechadura inóx tambor</v>
          </cell>
          <cell r="C1537" t="str">
            <v>un</v>
          </cell>
          <cell r="D1537">
            <v>1</v>
          </cell>
          <cell r="E1537">
            <v>21.45</v>
          </cell>
          <cell r="F1537">
            <v>21.45</v>
          </cell>
          <cell r="G1537" t="str">
            <v> </v>
          </cell>
          <cell r="H1537" t="str">
            <v> </v>
          </cell>
        </row>
        <row r="1538">
          <cell r="A1538" t="str">
            <v>078</v>
          </cell>
          <cell r="B1538" t="str">
            <v>Cimento</v>
          </cell>
          <cell r="C1538" t="str">
            <v>kg</v>
          </cell>
          <cell r="D1538">
            <v>1.5</v>
          </cell>
          <cell r="E1538">
            <v>0.24</v>
          </cell>
          <cell r="F1538">
            <v>0.36</v>
          </cell>
        </row>
        <row r="1539">
          <cell r="A1539" t="str">
            <v>022</v>
          </cell>
          <cell r="B1539" t="str">
            <v>Areia média</v>
          </cell>
          <cell r="C1539" t="str">
            <v>m3</v>
          </cell>
          <cell r="D1539">
            <v>0.008</v>
          </cell>
          <cell r="E1539">
            <v>12</v>
          </cell>
          <cell r="F1539">
            <v>0.096</v>
          </cell>
        </row>
        <row r="1540">
          <cell r="A1540" t="str">
            <v>275</v>
          </cell>
          <cell r="B1540" t="str">
            <v>Prego 17x27</v>
          </cell>
          <cell r="C1540" t="str">
            <v>kg</v>
          </cell>
          <cell r="D1540">
            <v>0.15</v>
          </cell>
          <cell r="E1540">
            <v>2.09</v>
          </cell>
          <cell r="F1540">
            <v>0.31349999999999995</v>
          </cell>
        </row>
        <row r="1541">
          <cell r="A1541" t="str">
            <v>026</v>
          </cell>
          <cell r="B1541" t="str">
            <v>Batente madeira de lei 3x14</v>
          </cell>
          <cell r="C1541" t="str">
            <v>ml</v>
          </cell>
          <cell r="D1541">
            <v>5.2</v>
          </cell>
          <cell r="E1541">
            <v>3.3</v>
          </cell>
          <cell r="F1541">
            <v>17.16</v>
          </cell>
        </row>
        <row r="1542">
          <cell r="A1542" t="str">
            <v>300</v>
          </cell>
          <cell r="B1542" t="str">
            <v>Servente</v>
          </cell>
          <cell r="C1542" t="str">
            <v>h</v>
          </cell>
          <cell r="D1542">
            <v>3.5</v>
          </cell>
          <cell r="E1542">
            <v>3.51</v>
          </cell>
          <cell r="F1542" t="str">
            <v> </v>
          </cell>
          <cell r="G1542">
            <v>12.285</v>
          </cell>
        </row>
        <row r="1543">
          <cell r="A1543" t="str">
            <v>070</v>
          </cell>
          <cell r="B1543" t="str">
            <v>Carpinteiro</v>
          </cell>
          <cell r="C1543" t="str">
            <v>h</v>
          </cell>
          <cell r="D1543">
            <v>3</v>
          </cell>
          <cell r="E1543">
            <v>5.38</v>
          </cell>
          <cell r="F1543" t="str">
            <v> </v>
          </cell>
          <cell r="G1543">
            <v>16.14</v>
          </cell>
        </row>
        <row r="1544">
          <cell r="A1544" t="str">
            <v>254</v>
          </cell>
          <cell r="B1544" t="str">
            <v>Pedreiro</v>
          </cell>
          <cell r="C1544" t="str">
            <v>h</v>
          </cell>
          <cell r="D1544">
            <v>0.5</v>
          </cell>
          <cell r="E1544">
            <v>5.38</v>
          </cell>
          <cell r="F1544" t="str">
            <v> </v>
          </cell>
          <cell r="G1544">
            <v>2.69</v>
          </cell>
        </row>
        <row r="1545">
          <cell r="B1545" t="str">
            <v>Total sem BDI</v>
          </cell>
          <cell r="F1545">
            <v>132.5175</v>
          </cell>
          <cell r="G1545">
            <v>31.115000000000002</v>
          </cell>
          <cell r="H1545">
            <v>163.63250000000002</v>
          </cell>
        </row>
        <row r="1546">
          <cell r="B1546" t="str">
            <v>Total com BDI</v>
          </cell>
          <cell r="F1546">
            <v>172.27</v>
          </cell>
          <cell r="G1546">
            <v>40.45</v>
          </cell>
          <cell r="H1546">
            <v>212.72000000000003</v>
          </cell>
        </row>
        <row r="1548">
          <cell r="A1548" t="str">
            <v>07037</v>
          </cell>
          <cell r="B1548" t="str">
            <v>Porta externa 100x210  completa</v>
          </cell>
          <cell r="C1548" t="str">
            <v>un</v>
          </cell>
          <cell r="F1548">
            <v>186.23</v>
          </cell>
          <cell r="G1548">
            <v>40.45</v>
          </cell>
          <cell r="H1548">
            <v>226.68</v>
          </cell>
        </row>
        <row r="1549">
          <cell r="A1549" t="str">
            <v>264</v>
          </cell>
          <cell r="B1549" t="str">
            <v>Porta externa  100x210</v>
          </cell>
          <cell r="C1549" t="str">
            <v>un</v>
          </cell>
          <cell r="D1549">
            <v>1</v>
          </cell>
          <cell r="E1549">
            <v>90</v>
          </cell>
          <cell r="F1549">
            <v>90</v>
          </cell>
        </row>
        <row r="1550">
          <cell r="A1550" t="str">
            <v>169</v>
          </cell>
          <cell r="B1550" t="str">
            <v>Guarnição madeira de lei  1,5x5</v>
          </cell>
          <cell r="C1550" t="str">
            <v>ml</v>
          </cell>
          <cell r="D1550">
            <v>6.2</v>
          </cell>
          <cell r="E1550">
            <v>0.68</v>
          </cell>
          <cell r="F1550">
            <v>4.216</v>
          </cell>
        </row>
        <row r="1551">
          <cell r="A1551" t="str">
            <v>118</v>
          </cell>
          <cell r="B1551" t="str">
            <v>Dobradiça inóx </v>
          </cell>
          <cell r="C1551" t="str">
            <v>un</v>
          </cell>
          <cell r="D1551">
            <v>3</v>
          </cell>
          <cell r="E1551">
            <v>3.11</v>
          </cell>
          <cell r="F1551">
            <v>9.33</v>
          </cell>
        </row>
        <row r="1552">
          <cell r="A1552" t="str">
            <v>145</v>
          </cell>
          <cell r="B1552" t="str">
            <v>Fechadura inóx tambor</v>
          </cell>
          <cell r="C1552" t="str">
            <v>un</v>
          </cell>
          <cell r="D1552">
            <v>1</v>
          </cell>
          <cell r="E1552">
            <v>21.45</v>
          </cell>
          <cell r="F1552">
            <v>21.45</v>
          </cell>
          <cell r="G1552" t="str">
            <v> </v>
          </cell>
          <cell r="H1552" t="str">
            <v> </v>
          </cell>
        </row>
        <row r="1553">
          <cell r="A1553" t="str">
            <v>078</v>
          </cell>
          <cell r="B1553" t="str">
            <v>Cimento</v>
          </cell>
          <cell r="C1553" t="str">
            <v>kg</v>
          </cell>
          <cell r="D1553">
            <v>1.5</v>
          </cell>
          <cell r="E1553">
            <v>0.24</v>
          </cell>
          <cell r="F1553">
            <v>0.36</v>
          </cell>
        </row>
        <row r="1554">
          <cell r="A1554" t="str">
            <v>022</v>
          </cell>
          <cell r="B1554" t="str">
            <v>Areia média</v>
          </cell>
          <cell r="C1554" t="str">
            <v>m3</v>
          </cell>
          <cell r="D1554">
            <v>0.008</v>
          </cell>
          <cell r="E1554">
            <v>12</v>
          </cell>
          <cell r="F1554">
            <v>0.096</v>
          </cell>
        </row>
        <row r="1555">
          <cell r="A1555" t="str">
            <v>275</v>
          </cell>
          <cell r="B1555" t="str">
            <v>Prego 17x27</v>
          </cell>
          <cell r="C1555" t="str">
            <v>kg</v>
          </cell>
          <cell r="D1555">
            <v>0.15</v>
          </cell>
          <cell r="E1555">
            <v>2.09</v>
          </cell>
          <cell r="F1555">
            <v>0.31349999999999995</v>
          </cell>
        </row>
        <row r="1556">
          <cell r="A1556" t="str">
            <v>026</v>
          </cell>
          <cell r="B1556" t="str">
            <v>Batente madeira de lei 3x14</v>
          </cell>
          <cell r="C1556" t="str">
            <v>ml</v>
          </cell>
          <cell r="D1556">
            <v>5.3</v>
          </cell>
          <cell r="E1556">
            <v>3.3</v>
          </cell>
          <cell r="F1556">
            <v>17.49</v>
          </cell>
        </row>
        <row r="1557">
          <cell r="A1557" t="str">
            <v>300</v>
          </cell>
          <cell r="B1557" t="str">
            <v>Servente</v>
          </cell>
          <cell r="C1557" t="str">
            <v>h</v>
          </cell>
          <cell r="D1557">
            <v>3.5</v>
          </cell>
          <cell r="E1557">
            <v>3.51</v>
          </cell>
          <cell r="F1557" t="str">
            <v> </v>
          </cell>
          <cell r="G1557">
            <v>12.285</v>
          </cell>
        </row>
        <row r="1558">
          <cell r="A1558" t="str">
            <v>070</v>
          </cell>
          <cell r="B1558" t="str">
            <v>Carpinteiro</v>
          </cell>
          <cell r="C1558" t="str">
            <v>h</v>
          </cell>
          <cell r="D1558">
            <v>3</v>
          </cell>
          <cell r="E1558">
            <v>5.38</v>
          </cell>
          <cell r="F1558" t="str">
            <v> </v>
          </cell>
          <cell r="G1558">
            <v>16.14</v>
          </cell>
        </row>
        <row r="1559">
          <cell r="A1559" t="str">
            <v>254</v>
          </cell>
          <cell r="B1559" t="str">
            <v>Pedreiro</v>
          </cell>
          <cell r="C1559" t="str">
            <v>h</v>
          </cell>
          <cell r="D1559">
            <v>0.5</v>
          </cell>
          <cell r="E1559">
            <v>5.38</v>
          </cell>
          <cell r="F1559" t="str">
            <v> </v>
          </cell>
          <cell r="G1559">
            <v>2.69</v>
          </cell>
        </row>
        <row r="1560">
          <cell r="B1560" t="str">
            <v>Total sem BDI</v>
          </cell>
          <cell r="F1560">
            <v>143.2555</v>
          </cell>
          <cell r="G1560">
            <v>31.115000000000002</v>
          </cell>
          <cell r="H1560">
            <v>174.37050000000002</v>
          </cell>
        </row>
        <row r="1561">
          <cell r="B1561" t="str">
            <v>Total com BDI</v>
          </cell>
          <cell r="F1561">
            <v>186.23</v>
          </cell>
          <cell r="G1561">
            <v>40.45</v>
          </cell>
          <cell r="H1561">
            <v>226.68</v>
          </cell>
        </row>
        <row r="1563">
          <cell r="A1563" t="str">
            <v>07040</v>
          </cell>
          <cell r="B1563" t="str">
            <v>Porta externa 110x310  completa</v>
          </cell>
          <cell r="C1563" t="str">
            <v>un</v>
          </cell>
          <cell r="F1563">
            <v>361.1</v>
          </cell>
          <cell r="G1563">
            <v>46.23</v>
          </cell>
          <cell r="H1563">
            <v>407.33000000000004</v>
          </cell>
        </row>
        <row r="1564">
          <cell r="A1564" t="str">
            <v>696</v>
          </cell>
          <cell r="B1564" t="str">
            <v>Porta externa  110x310 com bandeira fixa 60</v>
          </cell>
          <cell r="C1564" t="str">
            <v>un</v>
          </cell>
          <cell r="D1564">
            <v>1</v>
          </cell>
          <cell r="E1564">
            <v>242</v>
          </cell>
          <cell r="F1564">
            <v>242</v>
          </cell>
        </row>
        <row r="1565">
          <cell r="A1565" t="str">
            <v>169</v>
          </cell>
          <cell r="B1565" t="str">
            <v>Guarnição madeira de lei  1,5x5</v>
          </cell>
          <cell r="C1565" t="str">
            <v>ml</v>
          </cell>
          <cell r="D1565">
            <v>6.2</v>
          </cell>
          <cell r="E1565">
            <v>0.68</v>
          </cell>
          <cell r="F1565">
            <v>4.216</v>
          </cell>
        </row>
        <row r="1566">
          <cell r="A1566" t="str">
            <v>118</v>
          </cell>
          <cell r="B1566" t="str">
            <v>Dobradiça inóx </v>
          </cell>
          <cell r="C1566" t="str">
            <v>un</v>
          </cell>
          <cell r="D1566">
            <v>3</v>
          </cell>
          <cell r="E1566">
            <v>3.11</v>
          </cell>
          <cell r="F1566">
            <v>9.33</v>
          </cell>
        </row>
        <row r="1567">
          <cell r="A1567" t="str">
            <v>145</v>
          </cell>
          <cell r="B1567" t="str">
            <v>Fechadura inóx tambor</v>
          </cell>
          <cell r="C1567" t="str">
            <v>un</v>
          </cell>
          <cell r="D1567">
            <v>1</v>
          </cell>
          <cell r="E1567">
            <v>21.45</v>
          </cell>
          <cell r="F1567">
            <v>21.45</v>
          </cell>
          <cell r="G1567" t="str">
            <v> </v>
          </cell>
          <cell r="H1567" t="str">
            <v> </v>
          </cell>
        </row>
        <row r="1568">
          <cell r="A1568" t="str">
            <v>078</v>
          </cell>
          <cell r="B1568" t="str">
            <v>Cimento</v>
          </cell>
          <cell r="C1568" t="str">
            <v>kg</v>
          </cell>
          <cell r="D1568">
            <v>1.5</v>
          </cell>
          <cell r="E1568">
            <v>0.24</v>
          </cell>
          <cell r="F1568">
            <v>0.36</v>
          </cell>
        </row>
        <row r="1569">
          <cell r="A1569" t="str">
            <v>022</v>
          </cell>
          <cell r="B1569" t="str">
            <v>Areia média</v>
          </cell>
          <cell r="C1569" t="str">
            <v>m3</v>
          </cell>
          <cell r="D1569">
            <v>0.008</v>
          </cell>
          <cell r="E1569">
            <v>12</v>
          </cell>
          <cell r="F1569">
            <v>0.096</v>
          </cell>
        </row>
        <row r="1570">
          <cell r="A1570" t="str">
            <v>275</v>
          </cell>
          <cell r="B1570" t="str">
            <v>Prego 17x27</v>
          </cell>
          <cell r="C1570" t="str">
            <v>kg</v>
          </cell>
          <cell r="D1570">
            <v>0.15</v>
          </cell>
          <cell r="E1570">
            <v>2.09</v>
          </cell>
          <cell r="F1570">
            <v>0.31349999999999995</v>
          </cell>
        </row>
        <row r="1571">
          <cell r="A1571" t="str">
            <v>300</v>
          </cell>
          <cell r="B1571" t="str">
            <v>Servente</v>
          </cell>
          <cell r="C1571" t="str">
            <v>h</v>
          </cell>
          <cell r="D1571">
            <v>4</v>
          </cell>
          <cell r="E1571">
            <v>3.51</v>
          </cell>
          <cell r="F1571" t="str">
            <v> </v>
          </cell>
          <cell r="G1571">
            <v>14.04</v>
          </cell>
        </row>
        <row r="1572">
          <cell r="A1572" t="str">
            <v>070</v>
          </cell>
          <cell r="B1572" t="str">
            <v>Carpinteiro</v>
          </cell>
          <cell r="C1572" t="str">
            <v>h</v>
          </cell>
          <cell r="D1572">
            <v>3</v>
          </cell>
          <cell r="E1572">
            <v>5.38</v>
          </cell>
          <cell r="F1572" t="str">
            <v> </v>
          </cell>
          <cell r="G1572">
            <v>16.14</v>
          </cell>
        </row>
        <row r="1573">
          <cell r="A1573" t="str">
            <v>254</v>
          </cell>
          <cell r="B1573" t="str">
            <v>Pedreiro</v>
          </cell>
          <cell r="C1573" t="str">
            <v>h</v>
          </cell>
          <cell r="D1573">
            <v>1</v>
          </cell>
          <cell r="E1573">
            <v>5.38</v>
          </cell>
          <cell r="F1573" t="str">
            <v> </v>
          </cell>
          <cell r="G1573">
            <v>5.38</v>
          </cell>
        </row>
        <row r="1574">
          <cell r="B1574" t="str">
            <v>Total sem BDI</v>
          </cell>
          <cell r="F1574">
            <v>277.76550000000003</v>
          </cell>
          <cell r="G1574">
            <v>35.56</v>
          </cell>
          <cell r="H1574">
            <v>313.32550000000003</v>
          </cell>
        </row>
        <row r="1575">
          <cell r="B1575" t="str">
            <v>Total com BDI</v>
          </cell>
          <cell r="F1575">
            <v>361.1</v>
          </cell>
          <cell r="G1575">
            <v>46.23</v>
          </cell>
          <cell r="H1575">
            <v>407.33000000000004</v>
          </cell>
        </row>
        <row r="1577">
          <cell r="A1577" t="str">
            <v>07043</v>
          </cell>
          <cell r="B1577" t="str">
            <v>Porta veneziana 60x130</v>
          </cell>
          <cell r="C1577" t="str">
            <v>un</v>
          </cell>
          <cell r="F1577">
            <v>106.68</v>
          </cell>
          <cell r="G1577">
            <v>46.23</v>
          </cell>
          <cell r="H1577">
            <v>152.91</v>
          </cell>
        </row>
        <row r="1578">
          <cell r="A1578" t="str">
            <v>772</v>
          </cell>
          <cell r="B1578" t="str">
            <v>Porta veneziana 60x130</v>
          </cell>
          <cell r="C1578" t="str">
            <v>un</v>
          </cell>
          <cell r="D1578">
            <v>1</v>
          </cell>
          <cell r="E1578">
            <v>38.5</v>
          </cell>
          <cell r="F1578">
            <v>38.5</v>
          </cell>
        </row>
        <row r="1579">
          <cell r="A1579" t="str">
            <v>169</v>
          </cell>
          <cell r="B1579" t="str">
            <v>Guarnição madeira de lei  1,5x5</v>
          </cell>
          <cell r="C1579" t="str">
            <v>ml</v>
          </cell>
          <cell r="D1579">
            <v>3.8</v>
          </cell>
          <cell r="E1579">
            <v>0.68</v>
          </cell>
          <cell r="F1579">
            <v>2.584</v>
          </cell>
        </row>
        <row r="1580">
          <cell r="A1580" t="str">
            <v>026</v>
          </cell>
          <cell r="B1580" t="str">
            <v>Batente madeira de lei 3x14</v>
          </cell>
          <cell r="C1580" t="str">
            <v>ml</v>
          </cell>
          <cell r="D1580">
            <v>3.8</v>
          </cell>
          <cell r="E1580">
            <v>3.3</v>
          </cell>
          <cell r="F1580">
            <v>12.54</v>
          </cell>
        </row>
        <row r="1581">
          <cell r="A1581" t="str">
            <v>118</v>
          </cell>
          <cell r="B1581" t="str">
            <v>Dobradiça inóx </v>
          </cell>
          <cell r="C1581" t="str">
            <v>un</v>
          </cell>
          <cell r="D1581">
            <v>2</v>
          </cell>
          <cell r="E1581">
            <v>3.11</v>
          </cell>
          <cell r="F1581">
            <v>6.22</v>
          </cell>
        </row>
        <row r="1582">
          <cell r="A1582" t="str">
            <v>145</v>
          </cell>
          <cell r="B1582" t="str">
            <v>Fechadura inóx tambor</v>
          </cell>
          <cell r="C1582" t="str">
            <v>un</v>
          </cell>
          <cell r="D1582">
            <v>1</v>
          </cell>
          <cell r="E1582">
            <v>21.45</v>
          </cell>
          <cell r="F1582">
            <v>21.45</v>
          </cell>
          <cell r="G1582" t="str">
            <v> </v>
          </cell>
          <cell r="H1582" t="str">
            <v> </v>
          </cell>
        </row>
        <row r="1583">
          <cell r="A1583" t="str">
            <v>078</v>
          </cell>
          <cell r="B1583" t="str">
            <v>Cimento</v>
          </cell>
          <cell r="C1583" t="str">
            <v>kg</v>
          </cell>
          <cell r="D1583">
            <v>1.5</v>
          </cell>
          <cell r="E1583">
            <v>0.24</v>
          </cell>
          <cell r="F1583">
            <v>0.36</v>
          </cell>
        </row>
        <row r="1584">
          <cell r="A1584" t="str">
            <v>022</v>
          </cell>
          <cell r="B1584" t="str">
            <v>Areia média</v>
          </cell>
          <cell r="C1584" t="str">
            <v>m3</v>
          </cell>
          <cell r="D1584">
            <v>0.008</v>
          </cell>
          <cell r="E1584">
            <v>12</v>
          </cell>
          <cell r="F1584">
            <v>0.096</v>
          </cell>
        </row>
        <row r="1585">
          <cell r="A1585" t="str">
            <v>275</v>
          </cell>
          <cell r="B1585" t="str">
            <v>Prego 17x27</v>
          </cell>
          <cell r="C1585" t="str">
            <v>kg</v>
          </cell>
          <cell r="D1585">
            <v>0.15</v>
          </cell>
          <cell r="E1585">
            <v>2.09</v>
          </cell>
          <cell r="F1585">
            <v>0.31349999999999995</v>
          </cell>
        </row>
        <row r="1586">
          <cell r="A1586" t="str">
            <v>300</v>
          </cell>
          <cell r="B1586" t="str">
            <v>Servente</v>
          </cell>
          <cell r="C1586" t="str">
            <v>h</v>
          </cell>
          <cell r="D1586">
            <v>4</v>
          </cell>
          <cell r="E1586">
            <v>3.51</v>
          </cell>
          <cell r="F1586" t="str">
            <v> </v>
          </cell>
          <cell r="G1586">
            <v>14.04</v>
          </cell>
        </row>
        <row r="1587">
          <cell r="A1587" t="str">
            <v>070</v>
          </cell>
          <cell r="B1587" t="str">
            <v>Carpinteiro</v>
          </cell>
          <cell r="C1587" t="str">
            <v>h</v>
          </cell>
          <cell r="D1587">
            <v>3</v>
          </cell>
          <cell r="E1587">
            <v>5.38</v>
          </cell>
          <cell r="F1587" t="str">
            <v> </v>
          </cell>
          <cell r="G1587">
            <v>16.14</v>
          </cell>
        </row>
        <row r="1588">
          <cell r="A1588" t="str">
            <v>254</v>
          </cell>
          <cell r="B1588" t="str">
            <v>Pedreiro</v>
          </cell>
          <cell r="C1588" t="str">
            <v>h</v>
          </cell>
          <cell r="D1588">
            <v>1</v>
          </cell>
          <cell r="E1588">
            <v>5.38</v>
          </cell>
          <cell r="F1588" t="str">
            <v> </v>
          </cell>
          <cell r="G1588">
            <v>5.38</v>
          </cell>
        </row>
        <row r="1589">
          <cell r="B1589" t="str">
            <v>Total sem BDI</v>
          </cell>
          <cell r="F1589">
            <v>82.0635</v>
          </cell>
          <cell r="G1589">
            <v>35.56</v>
          </cell>
          <cell r="H1589">
            <v>117.6235</v>
          </cell>
        </row>
        <row r="1590">
          <cell r="B1590" t="str">
            <v>Total com BDI</v>
          </cell>
          <cell r="F1590">
            <v>106.68</v>
          </cell>
          <cell r="G1590">
            <v>46.23</v>
          </cell>
          <cell r="H1590">
            <v>152.91</v>
          </cell>
        </row>
        <row r="1592">
          <cell r="A1592" t="str">
            <v>07020</v>
          </cell>
          <cell r="B1592" t="str">
            <v>Forra para porta interna 60x210</v>
          </cell>
          <cell r="C1592" t="str">
            <v>un</v>
          </cell>
          <cell r="F1592">
            <v>22.02</v>
          </cell>
          <cell r="G1592">
            <v>17.34</v>
          </cell>
          <cell r="H1592">
            <v>39.36</v>
          </cell>
        </row>
        <row r="1593">
          <cell r="A1593" t="str">
            <v>078</v>
          </cell>
          <cell r="B1593" t="str">
            <v>Cimento</v>
          </cell>
          <cell r="C1593" t="str">
            <v>kg</v>
          </cell>
          <cell r="D1593">
            <v>1.5</v>
          </cell>
          <cell r="E1593">
            <v>0.24</v>
          </cell>
          <cell r="F1593">
            <v>0.36</v>
          </cell>
        </row>
        <row r="1594">
          <cell r="A1594" t="str">
            <v>022</v>
          </cell>
          <cell r="B1594" t="str">
            <v>Areia média</v>
          </cell>
          <cell r="C1594" t="str">
            <v>m3</v>
          </cell>
          <cell r="D1594">
            <v>0.008</v>
          </cell>
          <cell r="E1594">
            <v>12</v>
          </cell>
          <cell r="F1594">
            <v>0.096</v>
          </cell>
        </row>
        <row r="1595">
          <cell r="A1595" t="str">
            <v>275</v>
          </cell>
          <cell r="B1595" t="str">
            <v>Prego 17x27</v>
          </cell>
          <cell r="C1595" t="str">
            <v>kg</v>
          </cell>
          <cell r="D1595">
            <v>0.15</v>
          </cell>
          <cell r="E1595">
            <v>2.09</v>
          </cell>
          <cell r="F1595">
            <v>0.31349999999999995</v>
          </cell>
        </row>
        <row r="1596">
          <cell r="A1596" t="str">
            <v>026</v>
          </cell>
          <cell r="B1596" t="str">
            <v>Batente madeira de lei 3x14</v>
          </cell>
          <cell r="C1596" t="str">
            <v>ml</v>
          </cell>
          <cell r="D1596">
            <v>4.9</v>
          </cell>
          <cell r="E1596">
            <v>3.3</v>
          </cell>
          <cell r="F1596">
            <v>16.17</v>
          </cell>
        </row>
        <row r="1597">
          <cell r="A1597" t="str">
            <v>300</v>
          </cell>
          <cell r="B1597" t="str">
            <v>Servente</v>
          </cell>
          <cell r="C1597" t="str">
            <v>h</v>
          </cell>
          <cell r="D1597">
            <v>1.5</v>
          </cell>
          <cell r="E1597">
            <v>3.51</v>
          </cell>
          <cell r="F1597" t="str">
            <v> </v>
          </cell>
          <cell r="G1597">
            <v>5.265</v>
          </cell>
        </row>
        <row r="1598">
          <cell r="A1598" t="str">
            <v>070</v>
          </cell>
          <cell r="B1598" t="str">
            <v>Carpinteiro</v>
          </cell>
          <cell r="C1598" t="str">
            <v>h</v>
          </cell>
          <cell r="D1598">
            <v>1</v>
          </cell>
          <cell r="E1598">
            <v>5.38</v>
          </cell>
          <cell r="F1598" t="str">
            <v> </v>
          </cell>
          <cell r="G1598">
            <v>5.38</v>
          </cell>
        </row>
        <row r="1599">
          <cell r="A1599" t="str">
            <v>254</v>
          </cell>
          <cell r="B1599" t="str">
            <v>Pedreiro</v>
          </cell>
          <cell r="C1599" t="str">
            <v>h</v>
          </cell>
          <cell r="D1599">
            <v>0.5</v>
          </cell>
          <cell r="E1599">
            <v>5.38</v>
          </cell>
          <cell r="F1599" t="str">
            <v> </v>
          </cell>
          <cell r="G1599">
            <v>2.69</v>
          </cell>
        </row>
        <row r="1600">
          <cell r="B1600" t="str">
            <v>Total sem BDI</v>
          </cell>
          <cell r="F1600">
            <v>16.939500000000002</v>
          </cell>
          <cell r="G1600">
            <v>13.334999999999999</v>
          </cell>
          <cell r="H1600">
            <v>30.274500000000003</v>
          </cell>
        </row>
        <row r="1601">
          <cell r="B1601" t="str">
            <v>Total com BDI</v>
          </cell>
          <cell r="F1601">
            <v>22.02</v>
          </cell>
          <cell r="G1601">
            <v>17.34</v>
          </cell>
          <cell r="H1601">
            <v>39.36</v>
          </cell>
        </row>
        <row r="1603">
          <cell r="A1603" t="str">
            <v>07001</v>
          </cell>
          <cell r="B1603" t="str">
            <v>Porta interna 60x210 c/ ferragens</v>
          </cell>
          <cell r="C1603" t="str">
            <v>un</v>
          </cell>
          <cell r="F1603">
            <v>81.71</v>
          </cell>
          <cell r="G1603">
            <v>23.11</v>
          </cell>
          <cell r="H1603">
            <v>104.82</v>
          </cell>
        </row>
        <row r="1604">
          <cell r="A1604" t="str">
            <v>268</v>
          </cell>
          <cell r="B1604" t="str">
            <v>Porta interna semioca 60x210</v>
          </cell>
          <cell r="C1604" t="str">
            <v>un</v>
          </cell>
          <cell r="D1604">
            <v>1</v>
          </cell>
          <cell r="E1604">
            <v>25</v>
          </cell>
          <cell r="F1604">
            <v>25</v>
          </cell>
        </row>
        <row r="1605">
          <cell r="A1605" t="str">
            <v>169</v>
          </cell>
          <cell r="B1605" t="str">
            <v>Guarnição madeira de lei  1,5x5</v>
          </cell>
          <cell r="C1605" t="str">
            <v>ml</v>
          </cell>
          <cell r="D1605">
            <v>10.4</v>
          </cell>
          <cell r="E1605">
            <v>0.68</v>
          </cell>
          <cell r="F1605">
            <v>7.072000000000001</v>
          </cell>
        </row>
        <row r="1606">
          <cell r="A1606" t="str">
            <v>118</v>
          </cell>
          <cell r="B1606" t="str">
            <v>Dobradiça inóx </v>
          </cell>
          <cell r="C1606" t="str">
            <v>un</v>
          </cell>
          <cell r="D1606">
            <v>3</v>
          </cell>
          <cell r="E1606">
            <v>3.11</v>
          </cell>
          <cell r="F1606">
            <v>9.33</v>
          </cell>
        </row>
        <row r="1607">
          <cell r="A1607" t="str">
            <v>145</v>
          </cell>
          <cell r="B1607" t="str">
            <v>Fechadura inóx tambor</v>
          </cell>
          <cell r="C1607" t="str">
            <v>un</v>
          </cell>
          <cell r="D1607">
            <v>1</v>
          </cell>
          <cell r="E1607">
            <v>21.45</v>
          </cell>
          <cell r="F1607">
            <v>21.45</v>
          </cell>
          <cell r="G1607" t="str">
            <v> </v>
          </cell>
          <cell r="H1607" t="str">
            <v> </v>
          </cell>
        </row>
        <row r="1608">
          <cell r="A1608" t="str">
            <v>300</v>
          </cell>
          <cell r="B1608" t="str">
            <v>Servente</v>
          </cell>
          <cell r="C1608" t="str">
            <v>h</v>
          </cell>
          <cell r="D1608">
            <v>2</v>
          </cell>
          <cell r="E1608">
            <v>3.51</v>
          </cell>
          <cell r="F1608" t="str">
            <v> </v>
          </cell>
          <cell r="G1608">
            <v>7.02</v>
          </cell>
        </row>
        <row r="1609">
          <cell r="A1609" t="str">
            <v>070</v>
          </cell>
          <cell r="B1609" t="str">
            <v>Carpinteiro</v>
          </cell>
          <cell r="C1609" t="str">
            <v>h</v>
          </cell>
          <cell r="D1609">
            <v>2</v>
          </cell>
          <cell r="E1609">
            <v>5.38</v>
          </cell>
          <cell r="F1609" t="str">
            <v> </v>
          </cell>
          <cell r="G1609">
            <v>10.76</v>
          </cell>
        </row>
        <row r="1610">
          <cell r="B1610" t="str">
            <v>Total sem BDI</v>
          </cell>
          <cell r="F1610">
            <v>62.852000000000004</v>
          </cell>
          <cell r="G1610">
            <v>17.78</v>
          </cell>
          <cell r="H1610">
            <v>80.632</v>
          </cell>
        </row>
        <row r="1611">
          <cell r="B1611" t="str">
            <v>Total com BDI</v>
          </cell>
          <cell r="F1611">
            <v>81.71</v>
          </cell>
          <cell r="G1611">
            <v>23.11</v>
          </cell>
          <cell r="H1611">
            <v>104.82</v>
          </cell>
        </row>
        <row r="1613">
          <cell r="A1613" t="str">
            <v>07021</v>
          </cell>
          <cell r="B1613" t="str">
            <v>Forra para porta interna 70x210</v>
          </cell>
          <cell r="C1613" t="str">
            <v>un</v>
          </cell>
          <cell r="F1613">
            <v>22.45</v>
          </cell>
          <cell r="G1613">
            <v>17.34</v>
          </cell>
          <cell r="H1613">
            <v>39.79</v>
          </cell>
        </row>
        <row r="1614">
          <cell r="A1614" t="str">
            <v>078</v>
          </cell>
          <cell r="B1614" t="str">
            <v>Cimento</v>
          </cell>
          <cell r="C1614" t="str">
            <v>kg</v>
          </cell>
          <cell r="D1614">
            <v>1.5</v>
          </cell>
          <cell r="E1614">
            <v>0.24</v>
          </cell>
          <cell r="F1614">
            <v>0.36</v>
          </cell>
        </row>
        <row r="1615">
          <cell r="A1615" t="str">
            <v>022</v>
          </cell>
          <cell r="B1615" t="str">
            <v>Areia média</v>
          </cell>
          <cell r="C1615" t="str">
            <v>m3</v>
          </cell>
          <cell r="D1615">
            <v>0.008</v>
          </cell>
          <cell r="E1615">
            <v>12</v>
          </cell>
          <cell r="F1615">
            <v>0.096</v>
          </cell>
        </row>
        <row r="1616">
          <cell r="A1616" t="str">
            <v>275</v>
          </cell>
          <cell r="B1616" t="str">
            <v>Prego 17x27</v>
          </cell>
          <cell r="C1616" t="str">
            <v>kg</v>
          </cell>
          <cell r="D1616">
            <v>0.15</v>
          </cell>
          <cell r="E1616">
            <v>2.09</v>
          </cell>
          <cell r="F1616">
            <v>0.31349999999999995</v>
          </cell>
        </row>
        <row r="1617">
          <cell r="A1617" t="str">
            <v>026</v>
          </cell>
          <cell r="B1617" t="str">
            <v>Batente madeira de lei 3x14</v>
          </cell>
          <cell r="C1617" t="str">
            <v>ml</v>
          </cell>
          <cell r="D1617">
            <v>5</v>
          </cell>
          <cell r="E1617">
            <v>3.3</v>
          </cell>
          <cell r="F1617">
            <v>16.5</v>
          </cell>
        </row>
        <row r="1618">
          <cell r="A1618" t="str">
            <v>300</v>
          </cell>
          <cell r="B1618" t="str">
            <v>Servente</v>
          </cell>
          <cell r="C1618" t="str">
            <v>h</v>
          </cell>
          <cell r="D1618">
            <v>1.5</v>
          </cell>
          <cell r="E1618">
            <v>3.51</v>
          </cell>
          <cell r="F1618" t="str">
            <v> </v>
          </cell>
          <cell r="G1618">
            <v>5.265</v>
          </cell>
        </row>
        <row r="1619">
          <cell r="A1619" t="str">
            <v>070</v>
          </cell>
          <cell r="B1619" t="str">
            <v>Carpinteiro</v>
          </cell>
          <cell r="C1619" t="str">
            <v>h</v>
          </cell>
          <cell r="D1619">
            <v>1</v>
          </cell>
          <cell r="E1619">
            <v>5.38</v>
          </cell>
          <cell r="F1619" t="str">
            <v> </v>
          </cell>
          <cell r="G1619">
            <v>5.38</v>
          </cell>
        </row>
        <row r="1620">
          <cell r="A1620" t="str">
            <v>254</v>
          </cell>
          <cell r="B1620" t="str">
            <v>Pedreiro</v>
          </cell>
          <cell r="C1620" t="str">
            <v>h</v>
          </cell>
          <cell r="D1620">
            <v>0.5</v>
          </cell>
          <cell r="E1620">
            <v>5.38</v>
          </cell>
          <cell r="F1620" t="str">
            <v> </v>
          </cell>
          <cell r="G1620">
            <v>2.69</v>
          </cell>
        </row>
        <row r="1621">
          <cell r="B1621" t="str">
            <v>Total sem BDI</v>
          </cell>
          <cell r="F1621">
            <v>17.2695</v>
          </cell>
          <cell r="G1621">
            <v>13.334999999999999</v>
          </cell>
          <cell r="H1621">
            <v>30.6045</v>
          </cell>
        </row>
        <row r="1622">
          <cell r="B1622" t="str">
            <v>Total com BDI</v>
          </cell>
          <cell r="F1622">
            <v>22.45</v>
          </cell>
          <cell r="G1622">
            <v>17.34</v>
          </cell>
          <cell r="H1622">
            <v>39.79</v>
          </cell>
        </row>
        <row r="1624">
          <cell r="A1624" t="str">
            <v>07002</v>
          </cell>
          <cell r="B1624" t="str">
            <v>Porta interna 70x210 c/ ferragens</v>
          </cell>
          <cell r="C1624" t="str">
            <v>un</v>
          </cell>
          <cell r="F1624">
            <v>88.38</v>
          </cell>
          <cell r="G1624">
            <v>23.11</v>
          </cell>
          <cell r="H1624">
            <v>111.49</v>
          </cell>
        </row>
        <row r="1625">
          <cell r="A1625" t="str">
            <v>269</v>
          </cell>
          <cell r="B1625" t="str">
            <v>Porta interna semioca 70x210</v>
          </cell>
          <cell r="C1625" t="str">
            <v>un</v>
          </cell>
          <cell r="D1625">
            <v>1</v>
          </cell>
          <cell r="E1625">
            <v>30</v>
          </cell>
          <cell r="F1625">
            <v>30</v>
          </cell>
        </row>
        <row r="1626">
          <cell r="A1626" t="str">
            <v>169</v>
          </cell>
          <cell r="B1626" t="str">
            <v>Guarnição madeira de lei  1,5x5</v>
          </cell>
          <cell r="C1626" t="str">
            <v>ml</v>
          </cell>
          <cell r="D1626">
            <v>10.6</v>
          </cell>
          <cell r="E1626">
            <v>0.68</v>
          </cell>
          <cell r="F1626">
            <v>7.208</v>
          </cell>
        </row>
        <row r="1627">
          <cell r="A1627" t="str">
            <v>118</v>
          </cell>
          <cell r="B1627" t="str">
            <v>Dobradiça inóx </v>
          </cell>
          <cell r="C1627" t="str">
            <v>un</v>
          </cell>
          <cell r="D1627">
            <v>3</v>
          </cell>
          <cell r="E1627">
            <v>3.11</v>
          </cell>
          <cell r="F1627">
            <v>9.33</v>
          </cell>
          <cell r="H1627" t="str">
            <v> </v>
          </cell>
        </row>
        <row r="1628">
          <cell r="A1628" t="str">
            <v>145</v>
          </cell>
          <cell r="B1628" t="str">
            <v>Fechadura inóx tambor</v>
          </cell>
          <cell r="C1628" t="str">
            <v>un</v>
          </cell>
          <cell r="D1628">
            <v>1</v>
          </cell>
          <cell r="E1628">
            <v>21.45</v>
          </cell>
          <cell r="F1628">
            <v>21.45</v>
          </cell>
          <cell r="G1628" t="str">
            <v> </v>
          </cell>
          <cell r="H1628" t="str">
            <v> </v>
          </cell>
        </row>
        <row r="1629">
          <cell r="A1629" t="str">
            <v>300</v>
          </cell>
          <cell r="B1629" t="str">
            <v>Servente</v>
          </cell>
          <cell r="C1629" t="str">
            <v>h</v>
          </cell>
          <cell r="D1629">
            <v>2</v>
          </cell>
          <cell r="E1629">
            <v>3.51</v>
          </cell>
          <cell r="F1629" t="str">
            <v> </v>
          </cell>
          <cell r="G1629">
            <v>7.02</v>
          </cell>
          <cell r="H1629" t="str">
            <v> </v>
          </cell>
        </row>
        <row r="1630">
          <cell r="A1630" t="str">
            <v>070</v>
          </cell>
          <cell r="B1630" t="str">
            <v>Carpinteiro</v>
          </cell>
          <cell r="C1630" t="str">
            <v>h</v>
          </cell>
          <cell r="D1630">
            <v>2</v>
          </cell>
          <cell r="E1630">
            <v>5.38</v>
          </cell>
          <cell r="F1630" t="str">
            <v> </v>
          </cell>
          <cell r="G1630">
            <v>10.76</v>
          </cell>
        </row>
        <row r="1631">
          <cell r="B1631" t="str">
            <v>Total sem BDI</v>
          </cell>
          <cell r="F1631">
            <v>67.988</v>
          </cell>
          <cell r="G1631">
            <v>17.78</v>
          </cell>
          <cell r="H1631">
            <v>85.768</v>
          </cell>
        </row>
        <row r="1632">
          <cell r="B1632" t="str">
            <v>Total com BDI</v>
          </cell>
          <cell r="F1632">
            <v>88.38</v>
          </cell>
          <cell r="G1632">
            <v>23.11</v>
          </cell>
          <cell r="H1632">
            <v>111.49</v>
          </cell>
        </row>
        <row r="1634">
          <cell r="A1634" t="str">
            <v>07022</v>
          </cell>
          <cell r="B1634" t="str">
            <v>Forra para porta interna 80x210</v>
          </cell>
          <cell r="C1634" t="str">
            <v>un</v>
          </cell>
          <cell r="F1634">
            <v>22.88</v>
          </cell>
          <cell r="G1634">
            <v>17.34</v>
          </cell>
          <cell r="H1634">
            <v>40.22</v>
          </cell>
        </row>
        <row r="1635">
          <cell r="A1635" t="str">
            <v>078</v>
          </cell>
          <cell r="B1635" t="str">
            <v>Cimento</v>
          </cell>
          <cell r="C1635" t="str">
            <v>kg</v>
          </cell>
          <cell r="D1635">
            <v>1.5</v>
          </cell>
          <cell r="E1635">
            <v>0.24</v>
          </cell>
          <cell r="F1635">
            <v>0.36</v>
          </cell>
        </row>
        <row r="1636">
          <cell r="A1636" t="str">
            <v>022</v>
          </cell>
          <cell r="B1636" t="str">
            <v>Areia média</v>
          </cell>
          <cell r="C1636" t="str">
            <v>m3</v>
          </cell>
          <cell r="D1636">
            <v>0.008</v>
          </cell>
          <cell r="E1636">
            <v>12</v>
          </cell>
          <cell r="F1636">
            <v>0.096</v>
          </cell>
        </row>
        <row r="1637">
          <cell r="A1637" t="str">
            <v>275</v>
          </cell>
          <cell r="B1637" t="str">
            <v>Prego 17x27</v>
          </cell>
          <cell r="C1637" t="str">
            <v>kg</v>
          </cell>
          <cell r="D1637">
            <v>0.15</v>
          </cell>
          <cell r="E1637">
            <v>2.09</v>
          </cell>
          <cell r="F1637">
            <v>0.31349999999999995</v>
          </cell>
        </row>
        <row r="1638">
          <cell r="A1638" t="str">
            <v>026</v>
          </cell>
          <cell r="B1638" t="str">
            <v>Batente madeira de lei 3x14</v>
          </cell>
          <cell r="C1638" t="str">
            <v>ml</v>
          </cell>
          <cell r="D1638">
            <v>5.1</v>
          </cell>
          <cell r="E1638">
            <v>3.3</v>
          </cell>
          <cell r="F1638">
            <v>16.83</v>
          </cell>
        </row>
        <row r="1639">
          <cell r="A1639" t="str">
            <v>300</v>
          </cell>
          <cell r="B1639" t="str">
            <v>Servente</v>
          </cell>
          <cell r="C1639" t="str">
            <v>h</v>
          </cell>
          <cell r="D1639">
            <v>1.5</v>
          </cell>
          <cell r="E1639">
            <v>3.51</v>
          </cell>
          <cell r="F1639" t="str">
            <v> </v>
          </cell>
          <cell r="G1639">
            <v>5.265</v>
          </cell>
        </row>
        <row r="1640">
          <cell r="A1640" t="str">
            <v>070</v>
          </cell>
          <cell r="B1640" t="str">
            <v>Carpinteiro</v>
          </cell>
          <cell r="C1640" t="str">
            <v>h</v>
          </cell>
          <cell r="D1640">
            <v>1</v>
          </cell>
          <cell r="E1640">
            <v>5.38</v>
          </cell>
          <cell r="F1640" t="str">
            <v> </v>
          </cell>
          <cell r="G1640">
            <v>5.38</v>
          </cell>
        </row>
        <row r="1641">
          <cell r="A1641" t="str">
            <v>254</v>
          </cell>
          <cell r="B1641" t="str">
            <v>Pedreiro</v>
          </cell>
          <cell r="C1641" t="str">
            <v>h</v>
          </cell>
          <cell r="D1641">
            <v>0.5</v>
          </cell>
          <cell r="E1641">
            <v>5.38</v>
          </cell>
          <cell r="F1641" t="str">
            <v> </v>
          </cell>
          <cell r="G1641">
            <v>2.69</v>
          </cell>
        </row>
        <row r="1642">
          <cell r="B1642" t="str">
            <v>Total sem BDI</v>
          </cell>
          <cell r="F1642">
            <v>17.5995</v>
          </cell>
          <cell r="G1642">
            <v>13.334999999999999</v>
          </cell>
          <cell r="H1642">
            <v>30.9345</v>
          </cell>
        </row>
        <row r="1643">
          <cell r="B1643" t="str">
            <v>Total com BDI</v>
          </cell>
          <cell r="F1643">
            <v>22.88</v>
          </cell>
          <cell r="G1643">
            <v>17.34</v>
          </cell>
          <cell r="H1643">
            <v>40.22</v>
          </cell>
        </row>
        <row r="1645">
          <cell r="A1645" t="str">
            <v>07003</v>
          </cell>
          <cell r="B1645" t="str">
            <v>Porta interna 80x210 c/ ferragens</v>
          </cell>
          <cell r="C1645" t="str">
            <v>un</v>
          </cell>
          <cell r="F1645">
            <v>92.46</v>
          </cell>
          <cell r="G1645">
            <v>23.11</v>
          </cell>
          <cell r="H1645">
            <v>115.57</v>
          </cell>
        </row>
        <row r="1646">
          <cell r="A1646" t="str">
            <v>270</v>
          </cell>
          <cell r="B1646" t="str">
            <v>Porta interna 80x210</v>
          </cell>
          <cell r="C1646" t="str">
            <v>un</v>
          </cell>
          <cell r="D1646">
            <v>1</v>
          </cell>
          <cell r="E1646">
            <v>33</v>
          </cell>
          <cell r="F1646">
            <v>33</v>
          </cell>
        </row>
        <row r="1647">
          <cell r="A1647" t="str">
            <v>169</v>
          </cell>
          <cell r="B1647" t="str">
            <v>Guarnição madeira de lei  1,5x5</v>
          </cell>
          <cell r="C1647" t="str">
            <v>ml</v>
          </cell>
          <cell r="D1647">
            <v>10.8</v>
          </cell>
          <cell r="E1647">
            <v>0.68</v>
          </cell>
          <cell r="F1647">
            <v>7.344000000000001</v>
          </cell>
        </row>
        <row r="1648">
          <cell r="A1648" t="str">
            <v>118</v>
          </cell>
          <cell r="B1648" t="str">
            <v>Dobradiça inóx </v>
          </cell>
          <cell r="C1648" t="str">
            <v>un</v>
          </cell>
          <cell r="D1648">
            <v>3</v>
          </cell>
          <cell r="E1648">
            <v>3.11</v>
          </cell>
          <cell r="F1648">
            <v>9.33</v>
          </cell>
        </row>
        <row r="1649">
          <cell r="A1649" t="str">
            <v>145</v>
          </cell>
          <cell r="B1649" t="str">
            <v>Fechadura inóx tambor</v>
          </cell>
          <cell r="C1649" t="str">
            <v>un</v>
          </cell>
          <cell r="D1649">
            <v>1</v>
          </cell>
          <cell r="E1649">
            <v>21.45</v>
          </cell>
          <cell r="F1649">
            <v>21.45</v>
          </cell>
          <cell r="G1649" t="str">
            <v> </v>
          </cell>
          <cell r="H1649" t="str">
            <v> </v>
          </cell>
        </row>
        <row r="1650">
          <cell r="A1650" t="str">
            <v>300</v>
          </cell>
          <cell r="B1650" t="str">
            <v>Servente</v>
          </cell>
          <cell r="C1650" t="str">
            <v>h</v>
          </cell>
          <cell r="D1650">
            <v>2</v>
          </cell>
          <cell r="E1650">
            <v>3.51</v>
          </cell>
          <cell r="F1650" t="str">
            <v> </v>
          </cell>
          <cell r="G1650">
            <v>7.02</v>
          </cell>
        </row>
        <row r="1651">
          <cell r="A1651" t="str">
            <v>070</v>
          </cell>
          <cell r="B1651" t="str">
            <v>Carpinteiro</v>
          </cell>
          <cell r="C1651" t="str">
            <v>h</v>
          </cell>
          <cell r="D1651">
            <v>2</v>
          </cell>
          <cell r="E1651">
            <v>5.38</v>
          </cell>
          <cell r="F1651" t="str">
            <v>  </v>
          </cell>
          <cell r="G1651">
            <v>10.76</v>
          </cell>
        </row>
        <row r="1652">
          <cell r="B1652" t="str">
            <v>Total sem BDI</v>
          </cell>
          <cell r="F1652">
            <v>71.124</v>
          </cell>
          <cell r="G1652">
            <v>17.78</v>
          </cell>
          <cell r="H1652">
            <v>88.904</v>
          </cell>
        </row>
        <row r="1653">
          <cell r="B1653" t="str">
            <v>Total com BDI</v>
          </cell>
          <cell r="F1653">
            <v>92.46</v>
          </cell>
          <cell r="G1653">
            <v>23.11</v>
          </cell>
          <cell r="H1653">
            <v>115.57</v>
          </cell>
        </row>
        <row r="1655">
          <cell r="A1655" t="str">
            <v>07023</v>
          </cell>
          <cell r="B1655" t="str">
            <v>Forra para porta interna 90x210</v>
          </cell>
          <cell r="C1655" t="str">
            <v>un</v>
          </cell>
          <cell r="F1655">
            <v>23.31</v>
          </cell>
          <cell r="G1655">
            <v>17.34</v>
          </cell>
          <cell r="H1655">
            <v>40.65</v>
          </cell>
        </row>
        <row r="1656">
          <cell r="A1656" t="str">
            <v>078</v>
          </cell>
          <cell r="B1656" t="str">
            <v>Cimento</v>
          </cell>
          <cell r="C1656" t="str">
            <v>kg</v>
          </cell>
          <cell r="D1656">
            <v>1.5</v>
          </cell>
          <cell r="E1656">
            <v>0.24</v>
          </cell>
          <cell r="F1656">
            <v>0.36</v>
          </cell>
        </row>
        <row r="1657">
          <cell r="A1657" t="str">
            <v>022</v>
          </cell>
          <cell r="B1657" t="str">
            <v>Areia média</v>
          </cell>
          <cell r="C1657" t="str">
            <v>m3</v>
          </cell>
          <cell r="D1657">
            <v>0.008</v>
          </cell>
          <cell r="E1657">
            <v>12</v>
          </cell>
          <cell r="F1657">
            <v>0.096</v>
          </cell>
        </row>
        <row r="1658">
          <cell r="A1658" t="str">
            <v>275</v>
          </cell>
          <cell r="B1658" t="str">
            <v>Prego 17x27</v>
          </cell>
          <cell r="C1658" t="str">
            <v>kg</v>
          </cell>
          <cell r="D1658">
            <v>0.15</v>
          </cell>
          <cell r="E1658">
            <v>2.09</v>
          </cell>
          <cell r="F1658">
            <v>0.31349999999999995</v>
          </cell>
        </row>
        <row r="1659">
          <cell r="A1659" t="str">
            <v>026</v>
          </cell>
          <cell r="B1659" t="str">
            <v>Batente madeira de lei 3x14</v>
          </cell>
          <cell r="C1659" t="str">
            <v>ml</v>
          </cell>
          <cell r="D1659">
            <v>5.2</v>
          </cell>
          <cell r="E1659">
            <v>3.3</v>
          </cell>
          <cell r="F1659">
            <v>17.16</v>
          </cell>
        </row>
        <row r="1660">
          <cell r="A1660" t="str">
            <v>300</v>
          </cell>
          <cell r="B1660" t="str">
            <v>Servente</v>
          </cell>
          <cell r="C1660" t="str">
            <v>h</v>
          </cell>
          <cell r="D1660">
            <v>1.5</v>
          </cell>
          <cell r="E1660">
            <v>3.51</v>
          </cell>
          <cell r="F1660" t="str">
            <v> </v>
          </cell>
          <cell r="G1660">
            <v>5.265</v>
          </cell>
        </row>
        <row r="1661">
          <cell r="A1661" t="str">
            <v>070</v>
          </cell>
          <cell r="B1661" t="str">
            <v>Carpinteiro</v>
          </cell>
          <cell r="C1661" t="str">
            <v>h</v>
          </cell>
          <cell r="D1661">
            <v>1</v>
          </cell>
          <cell r="E1661">
            <v>5.38</v>
          </cell>
          <cell r="F1661" t="str">
            <v> </v>
          </cell>
          <cell r="G1661">
            <v>5.38</v>
          </cell>
        </row>
        <row r="1662">
          <cell r="A1662" t="str">
            <v>254</v>
          </cell>
          <cell r="B1662" t="str">
            <v>Pedreiro</v>
          </cell>
          <cell r="C1662" t="str">
            <v>h</v>
          </cell>
          <cell r="D1662">
            <v>0.5</v>
          </cell>
          <cell r="E1662">
            <v>5.38</v>
          </cell>
          <cell r="F1662" t="str">
            <v> </v>
          </cell>
          <cell r="G1662">
            <v>2.69</v>
          </cell>
        </row>
        <row r="1663">
          <cell r="B1663" t="str">
            <v>Total sem BDI</v>
          </cell>
          <cell r="F1663">
            <v>17.9295</v>
          </cell>
          <cell r="G1663">
            <v>13.334999999999999</v>
          </cell>
          <cell r="H1663">
            <v>31.264499999999998</v>
          </cell>
        </row>
        <row r="1664">
          <cell r="B1664" t="str">
            <v>Total com BDI</v>
          </cell>
          <cell r="F1664">
            <v>23.31</v>
          </cell>
          <cell r="G1664">
            <v>17.34</v>
          </cell>
          <cell r="H1664">
            <v>40.65</v>
          </cell>
        </row>
        <row r="1666">
          <cell r="A1666" t="str">
            <v>07004</v>
          </cell>
          <cell r="B1666" t="str">
            <v>Porta interna 90x210 c/ ferragens</v>
          </cell>
          <cell r="C1666" t="str">
            <v>un</v>
          </cell>
          <cell r="F1666">
            <v>99.14</v>
          </cell>
          <cell r="G1666">
            <v>23.11</v>
          </cell>
          <cell r="H1666">
            <v>122.25</v>
          </cell>
        </row>
        <row r="1667">
          <cell r="A1667" t="str">
            <v>271</v>
          </cell>
          <cell r="B1667" t="str">
            <v>Porta interna 90x210</v>
          </cell>
          <cell r="C1667" t="str">
            <v>un</v>
          </cell>
          <cell r="D1667">
            <v>1</v>
          </cell>
          <cell r="E1667">
            <v>38</v>
          </cell>
          <cell r="F1667">
            <v>38</v>
          </cell>
        </row>
        <row r="1668">
          <cell r="A1668" t="str">
            <v>169</v>
          </cell>
          <cell r="B1668" t="str">
            <v>Guarnição madeira de lei  1,5x5</v>
          </cell>
          <cell r="C1668" t="str">
            <v>ml</v>
          </cell>
          <cell r="D1668">
            <v>11</v>
          </cell>
          <cell r="E1668">
            <v>0.68</v>
          </cell>
          <cell r="F1668">
            <v>7.48</v>
          </cell>
        </row>
        <row r="1669">
          <cell r="A1669" t="str">
            <v>118</v>
          </cell>
          <cell r="B1669" t="str">
            <v>Dobradiça inóx </v>
          </cell>
          <cell r="C1669" t="str">
            <v>un</v>
          </cell>
          <cell r="D1669">
            <v>3</v>
          </cell>
          <cell r="E1669">
            <v>3.11</v>
          </cell>
          <cell r="F1669">
            <v>9.33</v>
          </cell>
        </row>
        <row r="1670">
          <cell r="A1670" t="str">
            <v>145</v>
          </cell>
          <cell r="B1670" t="str">
            <v>Fechadura inóx tambor</v>
          </cell>
          <cell r="C1670" t="str">
            <v>un</v>
          </cell>
          <cell r="D1670">
            <v>1</v>
          </cell>
          <cell r="E1670">
            <v>21.45</v>
          </cell>
          <cell r="F1670">
            <v>21.45</v>
          </cell>
          <cell r="G1670" t="str">
            <v> </v>
          </cell>
          <cell r="H1670" t="str">
            <v> </v>
          </cell>
        </row>
        <row r="1671">
          <cell r="A1671" t="str">
            <v>300</v>
          </cell>
          <cell r="B1671" t="str">
            <v>Servente</v>
          </cell>
          <cell r="C1671" t="str">
            <v>h</v>
          </cell>
          <cell r="D1671">
            <v>2</v>
          </cell>
          <cell r="E1671">
            <v>3.51</v>
          </cell>
          <cell r="F1671" t="str">
            <v> </v>
          </cell>
          <cell r="G1671">
            <v>7.02</v>
          </cell>
        </row>
        <row r="1672">
          <cell r="A1672" t="str">
            <v>070</v>
          </cell>
          <cell r="B1672" t="str">
            <v>Carpinteiro</v>
          </cell>
          <cell r="C1672" t="str">
            <v>h</v>
          </cell>
          <cell r="D1672">
            <v>2</v>
          </cell>
          <cell r="E1672">
            <v>5.38</v>
          </cell>
          <cell r="F1672" t="str">
            <v> </v>
          </cell>
          <cell r="G1672">
            <v>10.76</v>
          </cell>
        </row>
        <row r="1673">
          <cell r="B1673" t="str">
            <v>Total sem BDI</v>
          </cell>
          <cell r="F1673">
            <v>76.26</v>
          </cell>
          <cell r="G1673">
            <v>17.78</v>
          </cell>
          <cell r="H1673">
            <v>94.04</v>
          </cell>
        </row>
        <row r="1674">
          <cell r="B1674" t="str">
            <v>Total com BDI</v>
          </cell>
          <cell r="F1674">
            <v>99.14</v>
          </cell>
          <cell r="G1674">
            <v>23.11</v>
          </cell>
          <cell r="H1674">
            <v>122.25</v>
          </cell>
        </row>
        <row r="1676">
          <cell r="A1676" t="str">
            <v>07024</v>
          </cell>
          <cell r="B1676" t="str">
            <v>Forra para porta interna 100x210</v>
          </cell>
          <cell r="C1676" t="str">
            <v>un</v>
          </cell>
          <cell r="F1676">
            <v>23.74</v>
          </cell>
          <cell r="G1676">
            <v>17.34</v>
          </cell>
          <cell r="H1676">
            <v>41.08</v>
          </cell>
        </row>
        <row r="1677">
          <cell r="A1677" t="str">
            <v>078</v>
          </cell>
          <cell r="B1677" t="str">
            <v>Cimento</v>
          </cell>
          <cell r="C1677" t="str">
            <v>kg</v>
          </cell>
          <cell r="D1677">
            <v>1.5</v>
          </cell>
          <cell r="E1677">
            <v>0.24</v>
          </cell>
          <cell r="F1677">
            <v>0.36</v>
          </cell>
        </row>
        <row r="1678">
          <cell r="A1678" t="str">
            <v>022</v>
          </cell>
          <cell r="B1678" t="str">
            <v>Areia média</v>
          </cell>
          <cell r="C1678" t="str">
            <v>m3</v>
          </cell>
          <cell r="D1678">
            <v>0.008</v>
          </cell>
          <cell r="E1678">
            <v>12</v>
          </cell>
          <cell r="F1678">
            <v>0.096</v>
          </cell>
        </row>
        <row r="1679">
          <cell r="A1679" t="str">
            <v>275</v>
          </cell>
          <cell r="B1679" t="str">
            <v>Prego 17x27</v>
          </cell>
          <cell r="C1679" t="str">
            <v>kg</v>
          </cell>
          <cell r="D1679">
            <v>0.15</v>
          </cell>
          <cell r="E1679">
            <v>2.09</v>
          </cell>
          <cell r="F1679">
            <v>0.31349999999999995</v>
          </cell>
        </row>
        <row r="1680">
          <cell r="A1680" t="str">
            <v>026</v>
          </cell>
          <cell r="B1680" t="str">
            <v>Batente madeira de lei 3x14</v>
          </cell>
          <cell r="C1680" t="str">
            <v>ml</v>
          </cell>
          <cell r="D1680">
            <v>5.3</v>
          </cell>
          <cell r="E1680">
            <v>3.3</v>
          </cell>
          <cell r="F1680">
            <v>17.49</v>
          </cell>
        </row>
        <row r="1681">
          <cell r="A1681" t="str">
            <v>300</v>
          </cell>
          <cell r="B1681" t="str">
            <v>Servente</v>
          </cell>
          <cell r="C1681" t="str">
            <v>h</v>
          </cell>
          <cell r="D1681">
            <v>1.5</v>
          </cell>
          <cell r="E1681">
            <v>3.51</v>
          </cell>
          <cell r="F1681" t="str">
            <v> </v>
          </cell>
          <cell r="G1681">
            <v>5.265</v>
          </cell>
        </row>
        <row r="1682">
          <cell r="A1682" t="str">
            <v>070</v>
          </cell>
          <cell r="B1682" t="str">
            <v>Carpinteiro</v>
          </cell>
          <cell r="C1682" t="str">
            <v>h</v>
          </cell>
          <cell r="D1682">
            <v>1</v>
          </cell>
          <cell r="E1682">
            <v>5.38</v>
          </cell>
          <cell r="F1682" t="str">
            <v> </v>
          </cell>
          <cell r="G1682">
            <v>5.38</v>
          </cell>
        </row>
        <row r="1683">
          <cell r="A1683" t="str">
            <v>254</v>
          </cell>
          <cell r="B1683" t="str">
            <v>Pedreiro</v>
          </cell>
          <cell r="C1683" t="str">
            <v>h</v>
          </cell>
          <cell r="D1683">
            <v>0.5</v>
          </cell>
          <cell r="E1683">
            <v>5.38</v>
          </cell>
          <cell r="F1683" t="str">
            <v> </v>
          </cell>
          <cell r="G1683">
            <v>2.69</v>
          </cell>
        </row>
        <row r="1684">
          <cell r="B1684" t="str">
            <v>Total sem BDI</v>
          </cell>
          <cell r="F1684">
            <v>18.2595</v>
          </cell>
          <cell r="G1684">
            <v>13.334999999999999</v>
          </cell>
          <cell r="H1684">
            <v>31.594499999999996</v>
          </cell>
        </row>
        <row r="1685">
          <cell r="B1685" t="str">
            <v>Total com BDI</v>
          </cell>
          <cell r="F1685">
            <v>23.74</v>
          </cell>
          <cell r="G1685">
            <v>17.34</v>
          </cell>
          <cell r="H1685">
            <v>41.08</v>
          </cell>
        </row>
        <row r="1687">
          <cell r="A1687" t="str">
            <v>07005</v>
          </cell>
          <cell r="B1687" t="str">
            <v>Porta interna 100x210 c/ ferragens</v>
          </cell>
          <cell r="C1687" t="str">
            <v>un</v>
          </cell>
          <cell r="F1687">
            <v>101.91</v>
          </cell>
          <cell r="G1687">
            <v>23.11</v>
          </cell>
          <cell r="H1687">
            <v>125.02</v>
          </cell>
        </row>
        <row r="1688">
          <cell r="A1688" t="str">
            <v>267</v>
          </cell>
          <cell r="B1688" t="str">
            <v>Porta interna 100x210</v>
          </cell>
          <cell r="C1688" t="str">
            <v>un</v>
          </cell>
          <cell r="D1688">
            <v>1</v>
          </cell>
          <cell r="E1688">
            <v>40</v>
          </cell>
          <cell r="F1688">
            <v>40</v>
          </cell>
        </row>
        <row r="1689">
          <cell r="A1689" t="str">
            <v>169</v>
          </cell>
          <cell r="B1689" t="str">
            <v>Guarnição madeira de lei  1,5x5</v>
          </cell>
          <cell r="C1689" t="str">
            <v>ml</v>
          </cell>
          <cell r="D1689">
            <v>11.2</v>
          </cell>
          <cell r="E1689">
            <v>0.68</v>
          </cell>
          <cell r="F1689">
            <v>7.616</v>
          </cell>
        </row>
        <row r="1690">
          <cell r="A1690" t="str">
            <v>118</v>
          </cell>
          <cell r="B1690" t="str">
            <v>Dobradiça inóx </v>
          </cell>
          <cell r="C1690" t="str">
            <v>un</v>
          </cell>
          <cell r="D1690">
            <v>3</v>
          </cell>
          <cell r="E1690">
            <v>3.11</v>
          </cell>
          <cell r="F1690">
            <v>9.33</v>
          </cell>
        </row>
        <row r="1691">
          <cell r="A1691" t="str">
            <v>145</v>
          </cell>
          <cell r="B1691" t="str">
            <v>Fechadura inóx tambor</v>
          </cell>
          <cell r="C1691" t="str">
            <v>un</v>
          </cell>
          <cell r="D1691">
            <v>1</v>
          </cell>
          <cell r="E1691">
            <v>21.45</v>
          </cell>
          <cell r="F1691">
            <v>21.45</v>
          </cell>
          <cell r="G1691" t="str">
            <v> </v>
          </cell>
          <cell r="H1691" t="str">
            <v> </v>
          </cell>
        </row>
        <row r="1692">
          <cell r="A1692" t="str">
            <v>300</v>
          </cell>
          <cell r="B1692" t="str">
            <v>Servente</v>
          </cell>
          <cell r="C1692" t="str">
            <v>h</v>
          </cell>
          <cell r="D1692">
            <v>2</v>
          </cell>
          <cell r="E1692">
            <v>3.51</v>
          </cell>
          <cell r="F1692" t="str">
            <v> </v>
          </cell>
          <cell r="G1692">
            <v>7.02</v>
          </cell>
        </row>
        <row r="1693">
          <cell r="A1693" t="str">
            <v>070</v>
          </cell>
          <cell r="B1693" t="str">
            <v>Carpinteiro</v>
          </cell>
          <cell r="C1693" t="str">
            <v>h</v>
          </cell>
          <cell r="D1693">
            <v>2</v>
          </cell>
          <cell r="E1693">
            <v>5.38</v>
          </cell>
          <cell r="F1693" t="str">
            <v> </v>
          </cell>
          <cell r="G1693">
            <v>10.76</v>
          </cell>
        </row>
        <row r="1694">
          <cell r="B1694" t="str">
            <v>Total sem BDI</v>
          </cell>
          <cell r="F1694">
            <v>78.396</v>
          </cell>
          <cell r="G1694">
            <v>17.78</v>
          </cell>
          <cell r="H1694">
            <v>96.176</v>
          </cell>
        </row>
        <row r="1695">
          <cell r="B1695" t="str">
            <v>Total com BDI</v>
          </cell>
          <cell r="F1695">
            <v>101.91</v>
          </cell>
          <cell r="G1695">
            <v>23.11</v>
          </cell>
          <cell r="H1695">
            <v>125.02</v>
          </cell>
        </row>
        <row r="1697">
          <cell r="A1697" t="str">
            <v>07025</v>
          </cell>
          <cell r="B1697" t="str">
            <v>Forra para porta externa 80x210</v>
          </cell>
          <cell r="C1697" t="str">
            <v>un</v>
          </cell>
          <cell r="F1697">
            <v>22.88</v>
          </cell>
          <cell r="G1697">
            <v>17.34</v>
          </cell>
          <cell r="H1697">
            <v>40.22</v>
          </cell>
        </row>
        <row r="1698">
          <cell r="A1698" t="str">
            <v>078</v>
          </cell>
          <cell r="B1698" t="str">
            <v>Cimento</v>
          </cell>
          <cell r="C1698" t="str">
            <v>kg</v>
          </cell>
          <cell r="D1698">
            <v>1.5</v>
          </cell>
          <cell r="E1698">
            <v>0.24</v>
          </cell>
          <cell r="F1698">
            <v>0.36</v>
          </cell>
        </row>
        <row r="1699">
          <cell r="A1699" t="str">
            <v>022</v>
          </cell>
          <cell r="B1699" t="str">
            <v>Areia média</v>
          </cell>
          <cell r="C1699" t="str">
            <v>m3</v>
          </cell>
          <cell r="D1699">
            <v>0.008</v>
          </cell>
          <cell r="E1699">
            <v>12</v>
          </cell>
          <cell r="F1699">
            <v>0.096</v>
          </cell>
        </row>
        <row r="1700">
          <cell r="A1700" t="str">
            <v>275</v>
          </cell>
          <cell r="B1700" t="str">
            <v>Prego 17x27</v>
          </cell>
          <cell r="C1700" t="str">
            <v>kg</v>
          </cell>
          <cell r="D1700">
            <v>0.15</v>
          </cell>
          <cell r="E1700">
            <v>2.09</v>
          </cell>
          <cell r="F1700">
            <v>0.31349999999999995</v>
          </cell>
        </row>
        <row r="1701">
          <cell r="A1701" t="str">
            <v>026</v>
          </cell>
          <cell r="B1701" t="str">
            <v>Batente madeira de lei 3x14</v>
          </cell>
          <cell r="C1701" t="str">
            <v>ml</v>
          </cell>
          <cell r="D1701">
            <v>5.1</v>
          </cell>
          <cell r="E1701">
            <v>3.3</v>
          </cell>
          <cell r="F1701">
            <v>16.83</v>
          </cell>
        </row>
        <row r="1702">
          <cell r="A1702" t="str">
            <v>300</v>
          </cell>
          <cell r="B1702" t="str">
            <v>Servente</v>
          </cell>
          <cell r="C1702" t="str">
            <v>h</v>
          </cell>
          <cell r="D1702">
            <v>1.5</v>
          </cell>
          <cell r="E1702">
            <v>3.51</v>
          </cell>
          <cell r="F1702" t="str">
            <v> </v>
          </cell>
          <cell r="G1702">
            <v>5.265</v>
          </cell>
        </row>
        <row r="1703">
          <cell r="A1703" t="str">
            <v>070</v>
          </cell>
          <cell r="B1703" t="str">
            <v>Carpinteiro</v>
          </cell>
          <cell r="C1703" t="str">
            <v>h</v>
          </cell>
          <cell r="D1703">
            <v>1</v>
          </cell>
          <cell r="E1703">
            <v>5.38</v>
          </cell>
          <cell r="F1703" t="str">
            <v> </v>
          </cell>
          <cell r="G1703">
            <v>5.38</v>
          </cell>
        </row>
        <row r="1704">
          <cell r="A1704" t="str">
            <v>254</v>
          </cell>
          <cell r="B1704" t="str">
            <v>Pedreiro</v>
          </cell>
          <cell r="C1704" t="str">
            <v>h</v>
          </cell>
          <cell r="D1704">
            <v>0.5</v>
          </cell>
          <cell r="E1704">
            <v>5.38</v>
          </cell>
          <cell r="F1704" t="str">
            <v> </v>
          </cell>
          <cell r="G1704">
            <v>2.69</v>
          </cell>
        </row>
        <row r="1705">
          <cell r="B1705" t="str">
            <v>Total sem BDI</v>
          </cell>
          <cell r="F1705">
            <v>17.5995</v>
          </cell>
          <cell r="G1705">
            <v>13.334999999999999</v>
          </cell>
          <cell r="H1705">
            <v>30.9345</v>
          </cell>
        </row>
        <row r="1706">
          <cell r="B1706" t="str">
            <v>Total com BDI</v>
          </cell>
          <cell r="F1706">
            <v>22.88</v>
          </cell>
          <cell r="G1706">
            <v>17.34</v>
          </cell>
          <cell r="H1706">
            <v>40.22</v>
          </cell>
        </row>
        <row r="1708">
          <cell r="A1708" t="str">
            <v>07006</v>
          </cell>
          <cell r="B1708" t="str">
            <v>Porta externa 80x210 c/ ferragens</v>
          </cell>
          <cell r="C1708" t="str">
            <v>un</v>
          </cell>
          <cell r="F1708">
            <v>122.79</v>
          </cell>
          <cell r="G1708">
            <v>23.11</v>
          </cell>
          <cell r="H1708">
            <v>145.9</v>
          </cell>
        </row>
        <row r="1709">
          <cell r="A1709" t="str">
            <v>265</v>
          </cell>
          <cell r="B1709" t="str">
            <v>Porta externa 80x210</v>
          </cell>
          <cell r="C1709" t="str">
            <v>un</v>
          </cell>
          <cell r="D1709">
            <v>1</v>
          </cell>
          <cell r="E1709">
            <v>60</v>
          </cell>
          <cell r="F1709">
            <v>60</v>
          </cell>
        </row>
        <row r="1710">
          <cell r="A1710" t="str">
            <v>169</v>
          </cell>
          <cell r="B1710" t="str">
            <v>Guarnição madeira de lei  1,5x5</v>
          </cell>
          <cell r="C1710" t="str">
            <v>ml</v>
          </cell>
          <cell r="D1710">
            <v>5.4</v>
          </cell>
          <cell r="E1710">
            <v>0.68</v>
          </cell>
          <cell r="F1710">
            <v>3.6720000000000006</v>
          </cell>
        </row>
        <row r="1711">
          <cell r="A1711" t="str">
            <v>118</v>
          </cell>
          <cell r="B1711" t="str">
            <v>Dobradiça inóx </v>
          </cell>
          <cell r="C1711" t="str">
            <v>un</v>
          </cell>
          <cell r="D1711">
            <v>3</v>
          </cell>
          <cell r="E1711">
            <v>3.11</v>
          </cell>
          <cell r="F1711">
            <v>9.33</v>
          </cell>
        </row>
        <row r="1712">
          <cell r="A1712" t="str">
            <v>145</v>
          </cell>
          <cell r="B1712" t="str">
            <v>Fechadura inóx tambor</v>
          </cell>
          <cell r="C1712" t="str">
            <v>un</v>
          </cell>
          <cell r="D1712">
            <v>1</v>
          </cell>
          <cell r="E1712">
            <v>21.45</v>
          </cell>
          <cell r="F1712">
            <v>21.45</v>
          </cell>
          <cell r="G1712" t="str">
            <v> </v>
          </cell>
          <cell r="H1712" t="str">
            <v> </v>
          </cell>
        </row>
        <row r="1713">
          <cell r="A1713" t="str">
            <v>300</v>
          </cell>
          <cell r="B1713" t="str">
            <v>Servente</v>
          </cell>
          <cell r="C1713" t="str">
            <v>h</v>
          </cell>
          <cell r="D1713">
            <v>2</v>
          </cell>
          <cell r="E1713">
            <v>3.51</v>
          </cell>
          <cell r="F1713" t="str">
            <v> </v>
          </cell>
          <cell r="G1713">
            <v>7.02</v>
          </cell>
        </row>
        <row r="1714">
          <cell r="A1714" t="str">
            <v>070</v>
          </cell>
          <cell r="B1714" t="str">
            <v>Carpinteiro</v>
          </cell>
          <cell r="C1714" t="str">
            <v>h</v>
          </cell>
          <cell r="D1714">
            <v>2</v>
          </cell>
          <cell r="E1714">
            <v>5.38</v>
          </cell>
          <cell r="F1714" t="str">
            <v> </v>
          </cell>
          <cell r="G1714">
            <v>10.76</v>
          </cell>
        </row>
        <row r="1715">
          <cell r="B1715" t="str">
            <v>Total sem BDI</v>
          </cell>
          <cell r="F1715">
            <v>94.452</v>
          </cell>
          <cell r="G1715">
            <v>17.78</v>
          </cell>
          <cell r="H1715">
            <v>112.232</v>
          </cell>
        </row>
        <row r="1716">
          <cell r="B1716" t="str">
            <v>Total com BDI</v>
          </cell>
          <cell r="F1716">
            <v>122.79</v>
          </cell>
          <cell r="G1716">
            <v>23.11</v>
          </cell>
          <cell r="H1716">
            <v>145.9</v>
          </cell>
        </row>
        <row r="1718">
          <cell r="A1718" t="str">
            <v>07026</v>
          </cell>
          <cell r="B1718" t="str">
            <v>Forra para porta externa 90x210</v>
          </cell>
          <cell r="C1718" t="str">
            <v>un</v>
          </cell>
          <cell r="F1718">
            <v>23.31</v>
          </cell>
          <cell r="G1718">
            <v>17.34</v>
          </cell>
          <cell r="H1718">
            <v>40.65</v>
          </cell>
        </row>
        <row r="1719">
          <cell r="A1719" t="str">
            <v>078</v>
          </cell>
          <cell r="B1719" t="str">
            <v>Cimento</v>
          </cell>
          <cell r="C1719" t="str">
            <v>kg</v>
          </cell>
          <cell r="D1719">
            <v>1.5</v>
          </cell>
          <cell r="E1719">
            <v>0.24</v>
          </cell>
          <cell r="F1719">
            <v>0.36</v>
          </cell>
        </row>
        <row r="1720">
          <cell r="A1720" t="str">
            <v>022</v>
          </cell>
          <cell r="B1720" t="str">
            <v>Areia média</v>
          </cell>
          <cell r="C1720" t="str">
            <v>m3</v>
          </cell>
          <cell r="D1720">
            <v>0.008</v>
          </cell>
          <cell r="E1720">
            <v>12</v>
          </cell>
          <cell r="F1720">
            <v>0.096</v>
          </cell>
        </row>
        <row r="1721">
          <cell r="A1721" t="str">
            <v>275</v>
          </cell>
          <cell r="B1721" t="str">
            <v>Prego 17x27</v>
          </cell>
          <cell r="C1721" t="str">
            <v>kg</v>
          </cell>
          <cell r="D1721">
            <v>0.15</v>
          </cell>
          <cell r="E1721">
            <v>2.09</v>
          </cell>
          <cell r="F1721">
            <v>0.31349999999999995</v>
          </cell>
        </row>
        <row r="1722">
          <cell r="A1722" t="str">
            <v>026</v>
          </cell>
          <cell r="B1722" t="str">
            <v>Batente madeira de lei 3x14</v>
          </cell>
          <cell r="C1722" t="str">
            <v>ml</v>
          </cell>
          <cell r="D1722">
            <v>5.2</v>
          </cell>
          <cell r="E1722">
            <v>3.3</v>
          </cell>
          <cell r="F1722">
            <v>17.16</v>
          </cell>
        </row>
        <row r="1723">
          <cell r="A1723" t="str">
            <v>300</v>
          </cell>
          <cell r="B1723" t="str">
            <v>Servente</v>
          </cell>
          <cell r="C1723" t="str">
            <v>h</v>
          </cell>
          <cell r="D1723">
            <v>1.5</v>
          </cell>
          <cell r="E1723">
            <v>3.51</v>
          </cell>
          <cell r="F1723" t="str">
            <v> </v>
          </cell>
          <cell r="G1723">
            <v>5.265</v>
          </cell>
        </row>
        <row r="1724">
          <cell r="A1724" t="str">
            <v>070</v>
          </cell>
          <cell r="B1724" t="str">
            <v>Carpinteiro</v>
          </cell>
          <cell r="C1724" t="str">
            <v>h</v>
          </cell>
          <cell r="D1724">
            <v>1</v>
          </cell>
          <cell r="E1724">
            <v>5.38</v>
          </cell>
          <cell r="F1724" t="str">
            <v> </v>
          </cell>
          <cell r="G1724">
            <v>5.38</v>
          </cell>
        </row>
        <row r="1725">
          <cell r="A1725" t="str">
            <v>254</v>
          </cell>
          <cell r="B1725" t="str">
            <v>Pedreiro</v>
          </cell>
          <cell r="C1725" t="str">
            <v>h</v>
          </cell>
          <cell r="D1725">
            <v>0.5</v>
          </cell>
          <cell r="E1725">
            <v>5.38</v>
          </cell>
          <cell r="F1725" t="str">
            <v> </v>
          </cell>
          <cell r="G1725">
            <v>2.69</v>
          </cell>
        </row>
        <row r="1726">
          <cell r="B1726" t="str">
            <v>Total sem BDI</v>
          </cell>
          <cell r="F1726">
            <v>17.9295</v>
          </cell>
          <cell r="G1726">
            <v>13.334999999999999</v>
          </cell>
          <cell r="H1726">
            <v>31.264499999999998</v>
          </cell>
        </row>
        <row r="1727">
          <cell r="B1727" t="str">
            <v>Total com BDI</v>
          </cell>
          <cell r="F1727">
            <v>23.31</v>
          </cell>
          <cell r="G1727">
            <v>17.34</v>
          </cell>
          <cell r="H1727">
            <v>40.65</v>
          </cell>
        </row>
        <row r="1729">
          <cell r="A1729" t="str">
            <v>07007</v>
          </cell>
          <cell r="B1729" t="str">
            <v>Porta externa 90x210</v>
          </cell>
          <cell r="C1729" t="str">
            <v>un</v>
          </cell>
          <cell r="F1729">
            <v>148.96</v>
          </cell>
          <cell r="G1729">
            <v>23.11</v>
          </cell>
          <cell r="H1729">
            <v>172.07</v>
          </cell>
        </row>
        <row r="1730">
          <cell r="A1730" t="str">
            <v>266</v>
          </cell>
          <cell r="B1730" t="str">
            <v>Porta externa 90x210</v>
          </cell>
          <cell r="C1730" t="str">
            <v>un</v>
          </cell>
          <cell r="D1730">
            <v>1</v>
          </cell>
          <cell r="E1730">
            <v>80</v>
          </cell>
          <cell r="F1730">
            <v>80</v>
          </cell>
        </row>
        <row r="1731">
          <cell r="A1731" t="str">
            <v>169</v>
          </cell>
          <cell r="B1731" t="str">
            <v>Guarnição madeira de lei  1,5x5</v>
          </cell>
          <cell r="C1731" t="str">
            <v>ml</v>
          </cell>
          <cell r="D1731">
            <v>5.6</v>
          </cell>
          <cell r="E1731">
            <v>0.68</v>
          </cell>
          <cell r="F1731">
            <v>3.808</v>
          </cell>
        </row>
        <row r="1732">
          <cell r="A1732" t="str">
            <v>118</v>
          </cell>
          <cell r="B1732" t="str">
            <v>Dobradiça inóx </v>
          </cell>
          <cell r="C1732" t="str">
            <v>un</v>
          </cell>
          <cell r="D1732">
            <v>3</v>
          </cell>
          <cell r="E1732">
            <v>3.11</v>
          </cell>
          <cell r="F1732">
            <v>9.33</v>
          </cell>
        </row>
        <row r="1733">
          <cell r="A1733" t="str">
            <v>145</v>
          </cell>
          <cell r="B1733" t="str">
            <v>Fechadura inóx tambor</v>
          </cell>
          <cell r="C1733" t="str">
            <v>un</v>
          </cell>
          <cell r="D1733">
            <v>1</v>
          </cell>
          <cell r="E1733">
            <v>21.45</v>
          </cell>
          <cell r="F1733">
            <v>21.45</v>
          </cell>
          <cell r="G1733" t="str">
            <v> </v>
          </cell>
          <cell r="H1733" t="str">
            <v> </v>
          </cell>
        </row>
        <row r="1734">
          <cell r="A1734" t="str">
            <v>300</v>
          </cell>
          <cell r="B1734" t="str">
            <v>Servente</v>
          </cell>
          <cell r="C1734" t="str">
            <v>h</v>
          </cell>
          <cell r="D1734">
            <v>2</v>
          </cell>
          <cell r="E1734">
            <v>3.51</v>
          </cell>
          <cell r="F1734" t="str">
            <v> </v>
          </cell>
          <cell r="G1734">
            <v>7.02</v>
          </cell>
        </row>
        <row r="1735">
          <cell r="A1735" t="str">
            <v>070</v>
          </cell>
          <cell r="B1735" t="str">
            <v>Carpinteiro</v>
          </cell>
          <cell r="C1735" t="str">
            <v>h</v>
          </cell>
          <cell r="D1735">
            <v>2</v>
          </cell>
          <cell r="E1735">
            <v>5.38</v>
          </cell>
          <cell r="F1735" t="str">
            <v> </v>
          </cell>
          <cell r="G1735">
            <v>10.76</v>
          </cell>
        </row>
        <row r="1736">
          <cell r="B1736" t="str">
            <v>Total sem BDI</v>
          </cell>
          <cell r="F1736">
            <v>114.588</v>
          </cell>
          <cell r="G1736">
            <v>17.78</v>
          </cell>
          <cell r="H1736">
            <v>132.368</v>
          </cell>
        </row>
        <row r="1737">
          <cell r="B1737" t="str">
            <v>Total com BDI</v>
          </cell>
          <cell r="F1737">
            <v>148.96</v>
          </cell>
          <cell r="G1737">
            <v>23.11</v>
          </cell>
          <cell r="H1737">
            <v>172.07</v>
          </cell>
        </row>
        <row r="1739">
          <cell r="A1739" t="str">
            <v>07027</v>
          </cell>
          <cell r="B1739" t="str">
            <v>Forra para porta externa 100x210</v>
          </cell>
          <cell r="C1739" t="str">
            <v>un</v>
          </cell>
          <cell r="F1739">
            <v>23.74</v>
          </cell>
          <cell r="G1739">
            <v>17.34</v>
          </cell>
          <cell r="H1739">
            <v>41.08</v>
          </cell>
        </row>
        <row r="1740">
          <cell r="A1740" t="str">
            <v>078</v>
          </cell>
          <cell r="B1740" t="str">
            <v>Cimento</v>
          </cell>
          <cell r="C1740" t="str">
            <v>kg</v>
          </cell>
          <cell r="D1740">
            <v>1.5</v>
          </cell>
          <cell r="E1740">
            <v>0.24</v>
          </cell>
          <cell r="F1740">
            <v>0.36</v>
          </cell>
        </row>
        <row r="1741">
          <cell r="A1741" t="str">
            <v>022</v>
          </cell>
          <cell r="B1741" t="str">
            <v>Areia média</v>
          </cell>
          <cell r="C1741" t="str">
            <v>m3</v>
          </cell>
          <cell r="D1741">
            <v>0.008</v>
          </cell>
          <cell r="E1741">
            <v>12</v>
          </cell>
          <cell r="F1741">
            <v>0.096</v>
          </cell>
        </row>
        <row r="1742">
          <cell r="A1742" t="str">
            <v>275</v>
          </cell>
          <cell r="B1742" t="str">
            <v>Prego 17x27</v>
          </cell>
          <cell r="C1742" t="str">
            <v>kg</v>
          </cell>
          <cell r="D1742">
            <v>0.15</v>
          </cell>
          <cell r="E1742">
            <v>2.09</v>
          </cell>
          <cell r="F1742">
            <v>0.31349999999999995</v>
          </cell>
        </row>
        <row r="1743">
          <cell r="A1743" t="str">
            <v>026</v>
          </cell>
          <cell r="B1743" t="str">
            <v>Batente madeira de lei 3x14</v>
          </cell>
          <cell r="C1743" t="str">
            <v>ml</v>
          </cell>
          <cell r="D1743">
            <v>5.3</v>
          </cell>
          <cell r="E1743">
            <v>3.3</v>
          </cell>
          <cell r="F1743">
            <v>17.49</v>
          </cell>
        </row>
        <row r="1744">
          <cell r="A1744" t="str">
            <v>300</v>
          </cell>
          <cell r="B1744" t="str">
            <v>Servente</v>
          </cell>
          <cell r="C1744" t="str">
            <v>h</v>
          </cell>
          <cell r="D1744">
            <v>1.5</v>
          </cell>
          <cell r="E1744">
            <v>3.51</v>
          </cell>
          <cell r="F1744" t="str">
            <v> </v>
          </cell>
          <cell r="G1744">
            <v>5.265</v>
          </cell>
        </row>
        <row r="1745">
          <cell r="A1745" t="str">
            <v>070</v>
          </cell>
          <cell r="B1745" t="str">
            <v>Carpinteiro</v>
          </cell>
          <cell r="C1745" t="str">
            <v>h</v>
          </cell>
          <cell r="D1745">
            <v>1</v>
          </cell>
          <cell r="E1745">
            <v>5.38</v>
          </cell>
          <cell r="F1745" t="str">
            <v> </v>
          </cell>
          <cell r="G1745">
            <v>5.38</v>
          </cell>
        </row>
        <row r="1746">
          <cell r="A1746" t="str">
            <v>254</v>
          </cell>
          <cell r="B1746" t="str">
            <v>Pedreiro</v>
          </cell>
          <cell r="C1746" t="str">
            <v>h</v>
          </cell>
          <cell r="D1746">
            <v>0.5</v>
          </cell>
          <cell r="E1746">
            <v>5.38</v>
          </cell>
          <cell r="F1746" t="str">
            <v> </v>
          </cell>
          <cell r="G1746">
            <v>2.69</v>
          </cell>
        </row>
        <row r="1747">
          <cell r="B1747" t="str">
            <v>Total sem BDI</v>
          </cell>
          <cell r="F1747">
            <v>18.2595</v>
          </cell>
          <cell r="G1747">
            <v>13.334999999999999</v>
          </cell>
          <cell r="H1747">
            <v>31.594499999999996</v>
          </cell>
        </row>
        <row r="1748">
          <cell r="B1748" t="str">
            <v>Total com BDI</v>
          </cell>
          <cell r="F1748">
            <v>23.74</v>
          </cell>
          <cell r="G1748">
            <v>17.34</v>
          </cell>
          <cell r="H1748">
            <v>41.08</v>
          </cell>
        </row>
        <row r="1750">
          <cell r="A1750" t="str">
            <v>07008</v>
          </cell>
          <cell r="B1750" t="str">
            <v>Porta externa 100x210 c/ ferragens</v>
          </cell>
          <cell r="C1750" t="str">
            <v>un</v>
          </cell>
          <cell r="F1750">
            <v>162.49</v>
          </cell>
          <cell r="G1750">
            <v>23.11</v>
          </cell>
          <cell r="H1750">
            <v>185.60000000000002</v>
          </cell>
        </row>
        <row r="1751">
          <cell r="A1751" t="str">
            <v>264</v>
          </cell>
          <cell r="B1751" t="str">
            <v>Porta externa 100x210</v>
          </cell>
          <cell r="C1751" t="str">
            <v>un</v>
          </cell>
          <cell r="D1751">
            <v>1</v>
          </cell>
          <cell r="E1751">
            <v>90</v>
          </cell>
          <cell r="F1751">
            <v>90</v>
          </cell>
        </row>
        <row r="1752">
          <cell r="A1752" t="str">
            <v>169</v>
          </cell>
          <cell r="B1752" t="str">
            <v>Guarnição madeira de lei  1,5x5</v>
          </cell>
          <cell r="C1752" t="str">
            <v>ml</v>
          </cell>
          <cell r="D1752">
            <v>6.2</v>
          </cell>
          <cell r="E1752">
            <v>0.68</v>
          </cell>
          <cell r="F1752">
            <v>4.216</v>
          </cell>
        </row>
        <row r="1753">
          <cell r="A1753" t="str">
            <v>118</v>
          </cell>
          <cell r="B1753" t="str">
            <v>Dobradiça inóx </v>
          </cell>
          <cell r="C1753" t="str">
            <v>un</v>
          </cell>
          <cell r="D1753">
            <v>3</v>
          </cell>
          <cell r="E1753">
            <v>3.11</v>
          </cell>
          <cell r="F1753">
            <v>9.33</v>
          </cell>
        </row>
        <row r="1754">
          <cell r="A1754" t="str">
            <v>145</v>
          </cell>
          <cell r="B1754" t="str">
            <v>Fechadura inóx tambor</v>
          </cell>
          <cell r="C1754" t="str">
            <v>un</v>
          </cell>
          <cell r="D1754">
            <v>1</v>
          </cell>
          <cell r="E1754">
            <v>21.45</v>
          </cell>
          <cell r="F1754">
            <v>21.45</v>
          </cell>
          <cell r="G1754" t="str">
            <v> </v>
          </cell>
          <cell r="H1754" t="str">
            <v> </v>
          </cell>
        </row>
        <row r="1755">
          <cell r="A1755" t="str">
            <v>300</v>
          </cell>
          <cell r="B1755" t="str">
            <v>Servente</v>
          </cell>
          <cell r="C1755" t="str">
            <v>h</v>
          </cell>
          <cell r="D1755">
            <v>2</v>
          </cell>
          <cell r="E1755">
            <v>3.51</v>
          </cell>
          <cell r="F1755" t="str">
            <v> </v>
          </cell>
          <cell r="G1755">
            <v>7.02</v>
          </cell>
        </row>
        <row r="1756">
          <cell r="A1756" t="str">
            <v>070</v>
          </cell>
          <cell r="B1756" t="str">
            <v>Carpinteiro</v>
          </cell>
          <cell r="C1756" t="str">
            <v>h</v>
          </cell>
          <cell r="D1756">
            <v>2</v>
          </cell>
          <cell r="E1756">
            <v>5.38</v>
          </cell>
          <cell r="F1756" t="str">
            <v> </v>
          </cell>
          <cell r="G1756">
            <v>10.76</v>
          </cell>
        </row>
        <row r="1757">
          <cell r="B1757" t="str">
            <v>Total sem BDI</v>
          </cell>
          <cell r="F1757">
            <v>124.996</v>
          </cell>
          <cell r="G1757">
            <v>17.78</v>
          </cell>
          <cell r="H1757">
            <v>142.776</v>
          </cell>
        </row>
        <row r="1758">
          <cell r="B1758" t="str">
            <v>Total com BDI</v>
          </cell>
          <cell r="F1758">
            <v>162.49</v>
          </cell>
          <cell r="G1758">
            <v>23.11</v>
          </cell>
          <cell r="H1758">
            <v>185.60000000000002</v>
          </cell>
        </row>
        <row r="1760">
          <cell r="A1760" t="str">
            <v>07009</v>
          </cell>
          <cell r="B1760" t="str">
            <v>Contra marco de alumínio</v>
          </cell>
          <cell r="C1760" t="str">
            <v>m</v>
          </cell>
          <cell r="F1760">
            <v>3.11</v>
          </cell>
          <cell r="G1760">
            <v>1.73</v>
          </cell>
          <cell r="H1760">
            <v>4.84</v>
          </cell>
        </row>
        <row r="1761">
          <cell r="A1761" t="str">
            <v>106</v>
          </cell>
          <cell r="B1761" t="str">
            <v>Contra marco alumínio</v>
          </cell>
          <cell r="C1761" t="str">
            <v>m</v>
          </cell>
          <cell r="D1761">
            <v>1</v>
          </cell>
          <cell r="E1761">
            <v>2.39</v>
          </cell>
          <cell r="F1761">
            <v>2.39</v>
          </cell>
          <cell r="G1761" t="str">
            <v> </v>
          </cell>
          <cell r="H1761" t="str">
            <v> </v>
          </cell>
        </row>
        <row r="1762">
          <cell r="A1762" t="str">
            <v>254</v>
          </cell>
          <cell r="B1762" t="str">
            <v>Pedreiro</v>
          </cell>
          <cell r="C1762" t="str">
            <v>h</v>
          </cell>
          <cell r="D1762">
            <v>0.15</v>
          </cell>
          <cell r="E1762">
            <v>5.38</v>
          </cell>
          <cell r="F1762" t="str">
            <v> </v>
          </cell>
          <cell r="G1762">
            <v>0.8069999999999999</v>
          </cell>
        </row>
        <row r="1763">
          <cell r="A1763" t="str">
            <v>300</v>
          </cell>
          <cell r="B1763" t="str">
            <v>Servente</v>
          </cell>
          <cell r="C1763" t="str">
            <v>h</v>
          </cell>
          <cell r="D1763">
            <v>0.15</v>
          </cell>
          <cell r="E1763">
            <v>3.51</v>
          </cell>
          <cell r="F1763" t="str">
            <v> </v>
          </cell>
          <cell r="G1763">
            <v>0.5265</v>
          </cell>
        </row>
        <row r="1764">
          <cell r="B1764" t="str">
            <v>Total sem BDI</v>
          </cell>
          <cell r="F1764">
            <v>2.39</v>
          </cell>
          <cell r="G1764">
            <v>1.3335</v>
          </cell>
          <cell r="H1764">
            <v>3.7235</v>
          </cell>
        </row>
        <row r="1765">
          <cell r="B1765" t="str">
            <v>Total com BDI</v>
          </cell>
          <cell r="F1765">
            <v>3.11</v>
          </cell>
          <cell r="G1765">
            <v>1.73</v>
          </cell>
          <cell r="H1765">
            <v>4.84</v>
          </cell>
        </row>
        <row r="1767">
          <cell r="A1767" t="str">
            <v>07010</v>
          </cell>
          <cell r="B1767" t="str">
            <v>Porta de alumínio tipo veneziana</v>
          </cell>
          <cell r="C1767" t="str">
            <v>m2</v>
          </cell>
          <cell r="F1767">
            <v>193.05</v>
          </cell>
          <cell r="H1767">
            <v>195.91000000000003</v>
          </cell>
        </row>
        <row r="1768">
          <cell r="A1768" t="str">
            <v>421</v>
          </cell>
          <cell r="B1768" t="str">
            <v>Porta de alumínio tipo veneziana</v>
          </cell>
          <cell r="C1768" t="str">
            <v>m2</v>
          </cell>
          <cell r="D1768">
            <v>1</v>
          </cell>
          <cell r="E1768">
            <v>148.5</v>
          </cell>
          <cell r="F1768">
            <v>148.5</v>
          </cell>
        </row>
        <row r="1769">
          <cell r="A1769" t="str">
            <v>746</v>
          </cell>
          <cell r="B1769" t="str">
            <v>Mão de obra colocação de esquadrias</v>
          </cell>
          <cell r="C1769" t="str">
            <v>m2</v>
          </cell>
          <cell r="D1769">
            <v>1</v>
          </cell>
          <cell r="E1769">
            <v>2.2</v>
          </cell>
          <cell r="G1769">
            <v>2.2</v>
          </cell>
        </row>
        <row r="1770">
          <cell r="B1770" t="str">
            <v>Total sem BDI</v>
          </cell>
          <cell r="F1770">
            <v>148.5</v>
          </cell>
          <cell r="G1770">
            <v>2.2</v>
          </cell>
          <cell r="H1770">
            <v>150.7</v>
          </cell>
        </row>
        <row r="1771">
          <cell r="B1771" t="str">
            <v>Total com BDI</v>
          </cell>
          <cell r="F1771">
            <v>193.05</v>
          </cell>
          <cell r="G1771">
            <v>2.86</v>
          </cell>
          <cell r="H1771">
            <v>195.91000000000003</v>
          </cell>
        </row>
        <row r="1773">
          <cell r="A1773" t="str">
            <v>07011</v>
          </cell>
          <cell r="B1773" t="str">
            <v>Porta de alumínio e vidro</v>
          </cell>
          <cell r="C1773" t="str">
            <v>m2</v>
          </cell>
          <cell r="F1773">
            <v>207.35</v>
          </cell>
          <cell r="H1773">
            <v>210.21</v>
          </cell>
        </row>
        <row r="1774">
          <cell r="A1774" t="str">
            <v>422</v>
          </cell>
          <cell r="B1774" t="str">
            <v>Porta de alumínio e vidro</v>
          </cell>
          <cell r="C1774" t="str">
            <v>m2</v>
          </cell>
          <cell r="D1774">
            <v>1</v>
          </cell>
          <cell r="E1774">
            <v>159.5</v>
          </cell>
          <cell r="F1774">
            <v>159.5</v>
          </cell>
        </row>
        <row r="1775">
          <cell r="A1775" t="str">
            <v>746</v>
          </cell>
          <cell r="B1775" t="str">
            <v>Mão de obra colocação de esquadrias</v>
          </cell>
          <cell r="C1775" t="str">
            <v>m2</v>
          </cell>
          <cell r="D1775">
            <v>1</v>
          </cell>
          <cell r="E1775">
            <v>2.2</v>
          </cell>
          <cell r="G1775">
            <v>2.2</v>
          </cell>
        </row>
        <row r="1776">
          <cell r="B1776" t="str">
            <v>Total sem BDI</v>
          </cell>
          <cell r="F1776">
            <v>159.5</v>
          </cell>
          <cell r="G1776">
            <v>2.2</v>
          </cell>
          <cell r="H1776">
            <v>161.7</v>
          </cell>
        </row>
        <row r="1777">
          <cell r="B1777" t="str">
            <v>Total com BDI</v>
          </cell>
          <cell r="F1777">
            <v>207.35</v>
          </cell>
          <cell r="G1777">
            <v>2.86</v>
          </cell>
          <cell r="H1777">
            <v>210.21</v>
          </cell>
        </row>
        <row r="1779">
          <cell r="A1779" t="str">
            <v>07012</v>
          </cell>
          <cell r="B1779" t="str">
            <v>Janela de alumínio de correr</v>
          </cell>
          <cell r="C1779" t="str">
            <v>m2</v>
          </cell>
          <cell r="F1779">
            <v>128.7</v>
          </cell>
          <cell r="H1779">
            <v>131.56</v>
          </cell>
        </row>
        <row r="1780">
          <cell r="A1780" t="str">
            <v>418</v>
          </cell>
          <cell r="B1780" t="str">
            <v>Janela de alumínio de correr</v>
          </cell>
          <cell r="C1780" t="str">
            <v>m2</v>
          </cell>
          <cell r="D1780">
            <v>1</v>
          </cell>
          <cell r="E1780">
            <v>99</v>
          </cell>
          <cell r="F1780">
            <v>99</v>
          </cell>
        </row>
        <row r="1781">
          <cell r="A1781" t="str">
            <v>746</v>
          </cell>
          <cell r="B1781" t="str">
            <v>Mão de obra colocação de esquadrias</v>
          </cell>
          <cell r="C1781" t="str">
            <v>m2</v>
          </cell>
          <cell r="D1781">
            <v>1</v>
          </cell>
          <cell r="E1781">
            <v>2.2</v>
          </cell>
          <cell r="G1781">
            <v>2.2</v>
          </cell>
        </row>
        <row r="1782">
          <cell r="B1782" t="str">
            <v>Total sem BDI</v>
          </cell>
          <cell r="F1782">
            <v>99</v>
          </cell>
          <cell r="G1782">
            <v>2.2</v>
          </cell>
          <cell r="H1782">
            <v>101.2</v>
          </cell>
        </row>
        <row r="1783">
          <cell r="B1783" t="str">
            <v>Total com BDI</v>
          </cell>
          <cell r="F1783">
            <v>128.7</v>
          </cell>
          <cell r="G1783">
            <v>2.86</v>
          </cell>
          <cell r="H1783">
            <v>131.56</v>
          </cell>
        </row>
        <row r="1785">
          <cell r="A1785" t="str">
            <v>07013</v>
          </cell>
          <cell r="B1785" t="str">
            <v>Janela de alumínio basculante</v>
          </cell>
          <cell r="C1785" t="str">
            <v>m2</v>
          </cell>
          <cell r="F1785">
            <v>143</v>
          </cell>
          <cell r="H1785">
            <v>145.86</v>
          </cell>
        </row>
        <row r="1786">
          <cell r="A1786" t="str">
            <v>419</v>
          </cell>
          <cell r="B1786" t="str">
            <v>Janela de alumínio basculante</v>
          </cell>
          <cell r="C1786" t="str">
            <v>m2</v>
          </cell>
          <cell r="D1786">
            <v>1</v>
          </cell>
          <cell r="E1786">
            <v>110</v>
          </cell>
          <cell r="F1786">
            <v>110</v>
          </cell>
        </row>
        <row r="1787">
          <cell r="A1787" t="str">
            <v>746</v>
          </cell>
          <cell r="B1787" t="str">
            <v>Mão de obra colocação de esquadrias</v>
          </cell>
          <cell r="C1787" t="str">
            <v>m2</v>
          </cell>
          <cell r="D1787">
            <v>1</v>
          </cell>
          <cell r="E1787">
            <v>2.2</v>
          </cell>
          <cell r="G1787">
            <v>2.2</v>
          </cell>
        </row>
        <row r="1788">
          <cell r="B1788" t="str">
            <v>Total sem BDI</v>
          </cell>
          <cell r="F1788">
            <v>110</v>
          </cell>
          <cell r="G1788">
            <v>2.2</v>
          </cell>
          <cell r="H1788">
            <v>112.2</v>
          </cell>
        </row>
        <row r="1789">
          <cell r="B1789" t="str">
            <v>Total com BDI</v>
          </cell>
          <cell r="F1789">
            <v>143</v>
          </cell>
          <cell r="G1789">
            <v>2.86</v>
          </cell>
          <cell r="H1789">
            <v>145.86</v>
          </cell>
        </row>
        <row r="1791">
          <cell r="A1791" t="str">
            <v>07014</v>
          </cell>
          <cell r="B1791" t="str">
            <v>Janela de alumínio tipo maximar</v>
          </cell>
          <cell r="C1791" t="str">
            <v>m2</v>
          </cell>
          <cell r="F1791">
            <v>128.7</v>
          </cell>
          <cell r="H1791">
            <v>131.56</v>
          </cell>
        </row>
        <row r="1792">
          <cell r="A1792" t="str">
            <v>420</v>
          </cell>
          <cell r="B1792" t="str">
            <v>Janela de alumínio tipo maximar</v>
          </cell>
          <cell r="C1792" t="str">
            <v>m2</v>
          </cell>
          <cell r="D1792">
            <v>1</v>
          </cell>
          <cell r="E1792">
            <v>99</v>
          </cell>
          <cell r="F1792">
            <v>99</v>
          </cell>
        </row>
        <row r="1793">
          <cell r="A1793" t="str">
            <v>746</v>
          </cell>
          <cell r="B1793" t="str">
            <v>Mão de obra colocação de esquadrias</v>
          </cell>
          <cell r="C1793" t="str">
            <v>m2</v>
          </cell>
          <cell r="D1793">
            <v>1</v>
          </cell>
          <cell r="E1793">
            <v>2.2</v>
          </cell>
          <cell r="G1793">
            <v>2.2</v>
          </cell>
        </row>
        <row r="1794">
          <cell r="B1794" t="str">
            <v>Total sem BDI</v>
          </cell>
          <cell r="F1794">
            <v>99</v>
          </cell>
          <cell r="G1794">
            <v>2.2</v>
          </cell>
          <cell r="H1794">
            <v>101.2</v>
          </cell>
        </row>
        <row r="1795">
          <cell r="B1795" t="str">
            <v>Total com BDI</v>
          </cell>
          <cell r="F1795">
            <v>128.7</v>
          </cell>
          <cell r="G1795">
            <v>2.86</v>
          </cell>
          <cell r="H1795">
            <v>131.56</v>
          </cell>
        </row>
        <row r="1797">
          <cell r="A1797" t="str">
            <v>07015</v>
          </cell>
          <cell r="B1797" t="str">
            <v>Janela de alumínio fixa</v>
          </cell>
          <cell r="C1797" t="str">
            <v>m2</v>
          </cell>
          <cell r="F1797">
            <v>114.4</v>
          </cell>
          <cell r="H1797">
            <v>117.26</v>
          </cell>
        </row>
        <row r="1798">
          <cell r="A1798" t="str">
            <v>423</v>
          </cell>
          <cell r="B1798" t="str">
            <v>Janela de alumínio fixa</v>
          </cell>
          <cell r="C1798" t="str">
            <v>m2</v>
          </cell>
          <cell r="D1798">
            <v>1</v>
          </cell>
          <cell r="E1798">
            <v>88</v>
          </cell>
          <cell r="F1798">
            <v>88</v>
          </cell>
        </row>
        <row r="1799">
          <cell r="A1799" t="str">
            <v>746</v>
          </cell>
          <cell r="B1799" t="str">
            <v>Mão de obra colocação de esquadrias</v>
          </cell>
          <cell r="C1799" t="str">
            <v>m2</v>
          </cell>
          <cell r="D1799">
            <v>1</v>
          </cell>
          <cell r="E1799">
            <v>2.2</v>
          </cell>
          <cell r="G1799">
            <v>2.2</v>
          </cell>
        </row>
        <row r="1800">
          <cell r="B1800" t="str">
            <v>Total sem BDI</v>
          </cell>
          <cell r="F1800">
            <v>88</v>
          </cell>
          <cell r="G1800">
            <v>2.2</v>
          </cell>
          <cell r="H1800">
            <v>90.2</v>
          </cell>
        </row>
        <row r="1801">
          <cell r="B1801" t="str">
            <v>Total com BDI</v>
          </cell>
          <cell r="F1801">
            <v>114.4</v>
          </cell>
          <cell r="G1801">
            <v>2.86</v>
          </cell>
          <cell r="H1801">
            <v>117.26</v>
          </cell>
        </row>
        <row r="1803">
          <cell r="A1803" t="str">
            <v>07044</v>
          </cell>
          <cell r="B1803" t="str">
            <v>Porta de alumínio  400x250 com veniz. e vidro  (pintura eletrostática)</v>
          </cell>
          <cell r="C1803" t="str">
            <v>un</v>
          </cell>
          <cell r="F1803">
            <v>2528.59</v>
          </cell>
          <cell r="G1803">
            <v>22.54</v>
          </cell>
          <cell r="H1803">
            <v>2551.13</v>
          </cell>
        </row>
        <row r="1804">
          <cell r="A1804" t="str">
            <v>106</v>
          </cell>
          <cell r="B1804" t="str">
            <v>Contra marco alumínio</v>
          </cell>
          <cell r="C1804" t="str">
            <v>m</v>
          </cell>
          <cell r="D1804">
            <v>13</v>
          </cell>
          <cell r="E1804">
            <v>2.39</v>
          </cell>
          <cell r="F1804">
            <v>31.07</v>
          </cell>
          <cell r="G1804" t="str">
            <v> </v>
          </cell>
          <cell r="H1804" t="str">
            <v> </v>
          </cell>
        </row>
        <row r="1805">
          <cell r="A1805" t="str">
            <v>773</v>
          </cell>
          <cell r="B1805" t="str">
            <v>Porta de alumínio  com veniz. e vidro e pint. </v>
          </cell>
          <cell r="C1805" t="str">
            <v>m2</v>
          </cell>
          <cell r="D1805">
            <v>10</v>
          </cell>
          <cell r="E1805">
            <v>191.4</v>
          </cell>
          <cell r="F1805">
            <v>1914</v>
          </cell>
        </row>
        <row r="1806">
          <cell r="A1806" t="str">
            <v>746</v>
          </cell>
          <cell r="B1806" t="str">
            <v>Mão de obra colocação de esquadrias</v>
          </cell>
          <cell r="C1806" t="str">
            <v>m2</v>
          </cell>
          <cell r="D1806">
            <v>10</v>
          </cell>
          <cell r="E1806">
            <v>2.2</v>
          </cell>
          <cell r="G1806">
            <v>22</v>
          </cell>
        </row>
        <row r="1807">
          <cell r="A1807" t="str">
            <v>254</v>
          </cell>
          <cell r="B1807" t="str">
            <v>Pedreiro</v>
          </cell>
          <cell r="C1807" t="str">
            <v>h</v>
          </cell>
          <cell r="D1807">
            <v>1.95</v>
          </cell>
          <cell r="E1807">
            <v>5.38</v>
          </cell>
          <cell r="F1807" t="str">
            <v> </v>
          </cell>
          <cell r="G1807">
            <v>10.491</v>
          </cell>
        </row>
        <row r="1808">
          <cell r="A1808" t="str">
            <v>300</v>
          </cell>
          <cell r="B1808" t="str">
            <v>Servente</v>
          </cell>
          <cell r="C1808" t="str">
            <v>h</v>
          </cell>
          <cell r="D1808">
            <v>1.95</v>
          </cell>
          <cell r="E1808">
            <v>3.51</v>
          </cell>
          <cell r="F1808" t="str">
            <v> </v>
          </cell>
          <cell r="G1808">
            <v>6.844499999999999</v>
          </cell>
        </row>
        <row r="1809">
          <cell r="B1809" t="str">
            <v>Total sem BDI</v>
          </cell>
          <cell r="F1809">
            <v>1945.07</v>
          </cell>
          <cell r="G1809">
            <v>17.3355</v>
          </cell>
          <cell r="H1809">
            <v>1962.4054999999998</v>
          </cell>
        </row>
        <row r="1810">
          <cell r="B1810" t="str">
            <v>Total com BDI</v>
          </cell>
          <cell r="F1810">
            <v>2528.59</v>
          </cell>
          <cell r="G1810">
            <v>22.54</v>
          </cell>
          <cell r="H1810">
            <v>2551.13</v>
          </cell>
        </row>
        <row r="1812">
          <cell r="A1812" t="str">
            <v>07016</v>
          </cell>
          <cell r="B1812" t="str">
            <v>Janelas de madeira  150x120</v>
          </cell>
          <cell r="C1812" t="str">
            <v>un</v>
          </cell>
          <cell r="F1812">
            <v>89.27</v>
          </cell>
          <cell r="G1812">
            <v>38.17</v>
          </cell>
          <cell r="H1812">
            <v>127.44</v>
          </cell>
        </row>
        <row r="1813">
          <cell r="A1813" t="str">
            <v>078</v>
          </cell>
          <cell r="B1813" t="str">
            <v>Cimento</v>
          </cell>
          <cell r="C1813" t="str">
            <v>kg</v>
          </cell>
          <cell r="D1813">
            <v>1</v>
          </cell>
          <cell r="E1813">
            <v>0.24</v>
          </cell>
          <cell r="F1813">
            <v>0.24</v>
          </cell>
        </row>
        <row r="1814">
          <cell r="A1814" t="str">
            <v>022</v>
          </cell>
          <cell r="B1814" t="str">
            <v>Areia média</v>
          </cell>
          <cell r="C1814" t="str">
            <v>m3</v>
          </cell>
          <cell r="D1814">
            <v>0.005</v>
          </cell>
          <cell r="E1814">
            <v>12</v>
          </cell>
          <cell r="F1814">
            <v>0.06</v>
          </cell>
        </row>
        <row r="1815">
          <cell r="A1815" t="str">
            <v>275</v>
          </cell>
          <cell r="B1815" t="str">
            <v>Prego 17x27</v>
          </cell>
          <cell r="C1815" t="str">
            <v>kg</v>
          </cell>
          <cell r="D1815">
            <v>0.08</v>
          </cell>
          <cell r="E1815">
            <v>2.09</v>
          </cell>
          <cell r="F1815">
            <v>0.1672</v>
          </cell>
        </row>
        <row r="1816">
          <cell r="A1816" t="str">
            <v>187</v>
          </cell>
          <cell r="B1816" t="str">
            <v>Janela mad. correr 150x120</v>
          </cell>
          <cell r="C1816" t="str">
            <v>un</v>
          </cell>
          <cell r="D1816">
            <v>1</v>
          </cell>
          <cell r="E1816">
            <v>68.2</v>
          </cell>
          <cell r="F1816">
            <v>68.2</v>
          </cell>
          <cell r="G1816" t="str">
            <v> </v>
          </cell>
          <cell r="H1816" t="str">
            <v> </v>
          </cell>
        </row>
        <row r="1817">
          <cell r="A1817" t="str">
            <v>300</v>
          </cell>
          <cell r="B1817" t="str">
            <v>Servente</v>
          </cell>
          <cell r="C1817" t="str">
            <v>h</v>
          </cell>
          <cell r="D1817">
            <v>3</v>
          </cell>
          <cell r="E1817">
            <v>3.51</v>
          </cell>
          <cell r="F1817" t="str">
            <v> </v>
          </cell>
          <cell r="G1817">
            <v>10.53</v>
          </cell>
          <cell r="H1817" t="str">
            <v> </v>
          </cell>
        </row>
        <row r="1818">
          <cell r="A1818" t="str">
            <v>254</v>
          </cell>
          <cell r="B1818" t="str">
            <v>Pedreiro</v>
          </cell>
          <cell r="C1818" t="str">
            <v>h</v>
          </cell>
          <cell r="D1818">
            <v>0.5</v>
          </cell>
          <cell r="E1818">
            <v>5.38</v>
          </cell>
          <cell r="F1818" t="str">
            <v> </v>
          </cell>
          <cell r="G1818">
            <v>2.69</v>
          </cell>
          <cell r="H1818" t="str">
            <v> </v>
          </cell>
        </row>
        <row r="1819">
          <cell r="A1819" t="str">
            <v>070</v>
          </cell>
          <cell r="B1819" t="str">
            <v>Carpinteiro</v>
          </cell>
          <cell r="C1819" t="str">
            <v>h</v>
          </cell>
          <cell r="D1819">
            <v>3</v>
          </cell>
          <cell r="E1819">
            <v>5.38</v>
          </cell>
          <cell r="F1819" t="str">
            <v> </v>
          </cell>
          <cell r="G1819">
            <v>16.14</v>
          </cell>
          <cell r="H1819" t="str">
            <v> </v>
          </cell>
        </row>
        <row r="1820">
          <cell r="B1820" t="str">
            <v>Total sem BDI</v>
          </cell>
          <cell r="F1820">
            <v>68.66720000000001</v>
          </cell>
          <cell r="G1820">
            <v>29.36</v>
          </cell>
          <cell r="H1820">
            <v>98.02720000000001</v>
          </cell>
        </row>
        <row r="1821">
          <cell r="B1821" t="str">
            <v>Total com BDI</v>
          </cell>
          <cell r="F1821">
            <v>89.27</v>
          </cell>
          <cell r="G1821">
            <v>38.17</v>
          </cell>
          <cell r="H1821">
            <v>127.44</v>
          </cell>
        </row>
        <row r="1823">
          <cell r="A1823" t="str">
            <v>07017</v>
          </cell>
          <cell r="B1823" t="str">
            <v>Grade de ferro zincada</v>
          </cell>
          <cell r="C1823" t="str">
            <v>m2</v>
          </cell>
          <cell r="F1823">
            <v>50.5</v>
          </cell>
          <cell r="G1823">
            <v>6.02</v>
          </cell>
          <cell r="H1823">
            <v>56.519999999999996</v>
          </cell>
        </row>
        <row r="1824">
          <cell r="A1824" t="str">
            <v>078</v>
          </cell>
          <cell r="B1824" t="str">
            <v>Cimento</v>
          </cell>
          <cell r="C1824" t="str">
            <v>kg</v>
          </cell>
          <cell r="D1824">
            <v>1.2</v>
          </cell>
          <cell r="E1824">
            <v>0.24</v>
          </cell>
          <cell r="F1824">
            <v>0.288</v>
          </cell>
        </row>
        <row r="1825">
          <cell r="A1825" t="str">
            <v>022</v>
          </cell>
          <cell r="B1825" t="str">
            <v>Areia media</v>
          </cell>
          <cell r="C1825" t="str">
            <v>m3</v>
          </cell>
          <cell r="D1825">
            <v>0.005</v>
          </cell>
          <cell r="E1825">
            <v>12</v>
          </cell>
          <cell r="F1825">
            <v>0.06</v>
          </cell>
        </row>
        <row r="1826">
          <cell r="A1826" t="str">
            <v>163</v>
          </cell>
          <cell r="B1826" t="str">
            <v>Grade de ferro zincada</v>
          </cell>
          <cell r="C1826" t="str">
            <v>m2</v>
          </cell>
          <cell r="D1826">
            <v>1</v>
          </cell>
          <cell r="E1826">
            <v>38.5</v>
          </cell>
          <cell r="F1826">
            <v>38.5</v>
          </cell>
          <cell r="G1826" t="str">
            <v> </v>
          </cell>
          <cell r="H1826" t="str">
            <v> </v>
          </cell>
        </row>
        <row r="1827">
          <cell r="A1827" t="str">
            <v>300</v>
          </cell>
          <cell r="B1827" t="str">
            <v>Servente</v>
          </cell>
          <cell r="C1827" t="str">
            <v>h</v>
          </cell>
          <cell r="D1827">
            <v>0.4</v>
          </cell>
          <cell r="E1827">
            <v>3.51</v>
          </cell>
          <cell r="F1827" t="str">
            <v>  </v>
          </cell>
          <cell r="G1827">
            <v>1.404</v>
          </cell>
        </row>
        <row r="1828">
          <cell r="A1828" t="str">
            <v>254</v>
          </cell>
          <cell r="B1828" t="str">
            <v>Pedreiro</v>
          </cell>
          <cell r="C1828" t="str">
            <v>h</v>
          </cell>
          <cell r="D1828">
            <v>0.6</v>
          </cell>
          <cell r="E1828">
            <v>5.38</v>
          </cell>
          <cell r="F1828" t="str">
            <v> </v>
          </cell>
          <cell r="G1828">
            <v>3.2279999999999998</v>
          </cell>
        </row>
        <row r="1829">
          <cell r="B1829" t="str">
            <v>Total sem BDI</v>
          </cell>
          <cell r="F1829">
            <v>38.848</v>
          </cell>
          <cell r="G1829">
            <v>4.632</v>
          </cell>
          <cell r="H1829">
            <v>43.48</v>
          </cell>
        </row>
        <row r="1830">
          <cell r="B1830" t="str">
            <v>Total com BDI</v>
          </cell>
          <cell r="F1830">
            <v>50.5</v>
          </cell>
          <cell r="G1830">
            <v>6.02</v>
          </cell>
          <cell r="H1830">
            <v>56.519999999999996</v>
          </cell>
        </row>
        <row r="1832">
          <cell r="A1832" t="str">
            <v>07018</v>
          </cell>
          <cell r="B1832" t="str">
            <v>Vidro liso 3mm</v>
          </cell>
          <cell r="C1832" t="str">
            <v>m2</v>
          </cell>
          <cell r="F1832">
            <v>22.88</v>
          </cell>
          <cell r="G1832">
            <v>4.29</v>
          </cell>
          <cell r="H1832">
            <v>27.169999999999998</v>
          </cell>
        </row>
        <row r="1833">
          <cell r="A1833" t="str">
            <v>387</v>
          </cell>
          <cell r="B1833" t="str">
            <v>Vidro liso 3mm</v>
          </cell>
          <cell r="C1833" t="str">
            <v>m2</v>
          </cell>
          <cell r="D1833">
            <v>1</v>
          </cell>
          <cell r="E1833">
            <v>17.6</v>
          </cell>
          <cell r="F1833">
            <v>17.6</v>
          </cell>
          <cell r="G1833" t="str">
            <v> </v>
          </cell>
          <cell r="H1833" t="str">
            <v> </v>
          </cell>
        </row>
        <row r="1834">
          <cell r="A1834" t="str">
            <v>395</v>
          </cell>
          <cell r="B1834" t="str">
            <v>Mão de obra vidraceiro</v>
          </cell>
          <cell r="C1834" t="str">
            <v>m2</v>
          </cell>
          <cell r="D1834">
            <v>1</v>
          </cell>
          <cell r="E1834">
            <v>3.3</v>
          </cell>
          <cell r="F1834" t="str">
            <v> </v>
          </cell>
          <cell r="G1834">
            <v>3.3</v>
          </cell>
        </row>
        <row r="1835">
          <cell r="B1835" t="str">
            <v>Total sem BDI</v>
          </cell>
          <cell r="F1835">
            <v>17.6</v>
          </cell>
          <cell r="G1835">
            <v>3.3</v>
          </cell>
          <cell r="H1835">
            <v>20.900000000000002</v>
          </cell>
        </row>
        <row r="1836">
          <cell r="B1836" t="str">
            <v>Total com BDI</v>
          </cell>
          <cell r="F1836">
            <v>22.88</v>
          </cell>
          <cell r="G1836">
            <v>4.29</v>
          </cell>
          <cell r="H1836">
            <v>27.169999999999998</v>
          </cell>
        </row>
        <row r="1838">
          <cell r="A1838" t="str">
            <v>07019</v>
          </cell>
          <cell r="B1838" t="str">
            <v>Vidro liso 4mm </v>
          </cell>
          <cell r="C1838" t="str">
            <v>m2</v>
          </cell>
          <cell r="F1838">
            <v>27.17</v>
          </cell>
          <cell r="G1838">
            <v>4.29</v>
          </cell>
          <cell r="H1838">
            <v>31.46</v>
          </cell>
        </row>
        <row r="1839">
          <cell r="A1839" t="str">
            <v>612</v>
          </cell>
          <cell r="B1839" t="str">
            <v>Vidro liso 4mm  </v>
          </cell>
          <cell r="C1839" t="str">
            <v>m2</v>
          </cell>
          <cell r="D1839">
            <v>1</v>
          </cell>
          <cell r="E1839">
            <v>20.9</v>
          </cell>
          <cell r="F1839">
            <v>20.9</v>
          </cell>
          <cell r="G1839" t="str">
            <v> </v>
          </cell>
          <cell r="H1839" t="str">
            <v> </v>
          </cell>
        </row>
        <row r="1840">
          <cell r="A1840" t="str">
            <v>395</v>
          </cell>
          <cell r="B1840" t="str">
            <v>Mão de obra vidraceiro</v>
          </cell>
          <cell r="C1840" t="str">
            <v>m2</v>
          </cell>
          <cell r="D1840">
            <v>1</v>
          </cell>
          <cell r="E1840">
            <v>3.3</v>
          </cell>
          <cell r="F1840" t="str">
            <v> </v>
          </cell>
          <cell r="G1840">
            <v>3.3</v>
          </cell>
        </row>
        <row r="1841">
          <cell r="B1841" t="str">
            <v>Total sem BDI</v>
          </cell>
          <cell r="F1841">
            <v>20.9</v>
          </cell>
          <cell r="G1841">
            <v>3.3</v>
          </cell>
          <cell r="H1841">
            <v>24.2</v>
          </cell>
        </row>
        <row r="1842">
          <cell r="B1842" t="str">
            <v>Total com BDI</v>
          </cell>
          <cell r="F1842">
            <v>27.17</v>
          </cell>
          <cell r="G1842">
            <v>4.29</v>
          </cell>
          <cell r="H1842">
            <v>31.46</v>
          </cell>
        </row>
        <row r="1844">
          <cell r="A1844" t="str">
            <v>07028</v>
          </cell>
          <cell r="B1844" t="str">
            <v>Vidro fantasia</v>
          </cell>
          <cell r="C1844" t="str">
            <v>m2</v>
          </cell>
          <cell r="F1844">
            <v>21.45</v>
          </cell>
          <cell r="G1844">
            <v>4.29</v>
          </cell>
          <cell r="H1844">
            <v>25.74</v>
          </cell>
        </row>
        <row r="1845">
          <cell r="A1845" t="str">
            <v>386</v>
          </cell>
          <cell r="B1845" t="str">
            <v>Vidro fantasia</v>
          </cell>
          <cell r="C1845" t="str">
            <v>m2</v>
          </cell>
          <cell r="D1845">
            <v>1</v>
          </cell>
          <cell r="E1845">
            <v>16.5</v>
          </cell>
          <cell r="F1845">
            <v>16.5</v>
          </cell>
          <cell r="G1845" t="str">
            <v> </v>
          </cell>
          <cell r="H1845" t="str">
            <v> </v>
          </cell>
        </row>
        <row r="1846">
          <cell r="A1846" t="str">
            <v>395</v>
          </cell>
          <cell r="B1846" t="str">
            <v>Mão de obra vidraceiro</v>
          </cell>
          <cell r="C1846" t="str">
            <v>m2</v>
          </cell>
          <cell r="D1846">
            <v>1</v>
          </cell>
          <cell r="E1846">
            <v>3.3</v>
          </cell>
          <cell r="F1846" t="str">
            <v> </v>
          </cell>
          <cell r="G1846">
            <v>3.3</v>
          </cell>
        </row>
        <row r="1847">
          <cell r="B1847" t="str">
            <v>Total sem BDI</v>
          </cell>
          <cell r="F1847">
            <v>16.5</v>
          </cell>
          <cell r="G1847">
            <v>3.3</v>
          </cell>
          <cell r="H1847">
            <v>19.8</v>
          </cell>
        </row>
        <row r="1848">
          <cell r="B1848" t="str">
            <v>Total com BDI</v>
          </cell>
          <cell r="F1848">
            <v>21.45</v>
          </cell>
          <cell r="G1848">
            <v>4.29</v>
          </cell>
          <cell r="H1848">
            <v>25.74</v>
          </cell>
        </row>
        <row r="1850">
          <cell r="A1850" t="str">
            <v>07029</v>
          </cell>
          <cell r="B1850" t="str">
            <v>Vidro liso 4mm  fume</v>
          </cell>
          <cell r="C1850" t="str">
            <v>m2</v>
          </cell>
          <cell r="F1850">
            <v>42.33</v>
          </cell>
          <cell r="G1850">
            <v>4.29</v>
          </cell>
          <cell r="H1850">
            <v>46.62</v>
          </cell>
        </row>
        <row r="1851">
          <cell r="A1851" t="str">
            <v>388</v>
          </cell>
          <cell r="B1851" t="str">
            <v>Vidro liso 4mm  fume</v>
          </cell>
          <cell r="C1851" t="str">
            <v>m2</v>
          </cell>
          <cell r="D1851">
            <v>1</v>
          </cell>
          <cell r="E1851">
            <v>32.56</v>
          </cell>
          <cell r="F1851">
            <v>32.56</v>
          </cell>
          <cell r="G1851" t="str">
            <v> </v>
          </cell>
          <cell r="H1851" t="str">
            <v> </v>
          </cell>
        </row>
        <row r="1852">
          <cell r="A1852" t="str">
            <v>395</v>
          </cell>
          <cell r="B1852" t="str">
            <v>Mão de obra vidraceiro</v>
          </cell>
          <cell r="C1852" t="str">
            <v>m2</v>
          </cell>
          <cell r="D1852">
            <v>1</v>
          </cell>
          <cell r="E1852">
            <v>3.3</v>
          </cell>
          <cell r="F1852" t="str">
            <v> </v>
          </cell>
          <cell r="G1852">
            <v>3.3</v>
          </cell>
        </row>
        <row r="1853">
          <cell r="B1853" t="str">
            <v>Total sem BDI</v>
          </cell>
          <cell r="F1853">
            <v>32.56</v>
          </cell>
          <cell r="G1853">
            <v>3.3</v>
          </cell>
          <cell r="H1853">
            <v>35.86</v>
          </cell>
        </row>
        <row r="1854">
          <cell r="B1854" t="str">
            <v>Total com BDI</v>
          </cell>
          <cell r="F1854">
            <v>42.33</v>
          </cell>
          <cell r="G1854">
            <v>4.29</v>
          </cell>
          <cell r="H1854">
            <v>46.62</v>
          </cell>
        </row>
        <row r="1856">
          <cell r="A1856" t="str">
            <v>07038</v>
          </cell>
          <cell r="B1856" t="str">
            <v>Fechadura externa colocada</v>
          </cell>
          <cell r="C1856" t="str">
            <v>un</v>
          </cell>
          <cell r="F1856">
            <v>27.89</v>
          </cell>
          <cell r="G1856">
            <v>7.42</v>
          </cell>
          <cell r="H1856">
            <v>35.31</v>
          </cell>
        </row>
        <row r="1857">
          <cell r="A1857" t="str">
            <v>145</v>
          </cell>
          <cell r="B1857" t="str">
            <v>Fechadura externa </v>
          </cell>
          <cell r="C1857" t="str">
            <v>un</v>
          </cell>
          <cell r="D1857">
            <v>1</v>
          </cell>
          <cell r="E1857">
            <v>21.45</v>
          </cell>
          <cell r="F1857">
            <v>21.45</v>
          </cell>
          <cell r="G1857" t="str">
            <v> </v>
          </cell>
          <cell r="H1857" t="str">
            <v> </v>
          </cell>
        </row>
        <row r="1858">
          <cell r="A1858" t="str">
            <v>300</v>
          </cell>
          <cell r="B1858" t="str">
            <v>Servente</v>
          </cell>
          <cell r="C1858" t="str">
            <v>h</v>
          </cell>
          <cell r="D1858">
            <v>0.4</v>
          </cell>
          <cell r="E1858">
            <v>3.51</v>
          </cell>
          <cell r="G1858">
            <v>1.404</v>
          </cell>
        </row>
        <row r="1859">
          <cell r="A1859" t="str">
            <v>070</v>
          </cell>
          <cell r="B1859" t="str">
            <v>Carpinteiro</v>
          </cell>
          <cell r="C1859" t="str">
            <v>h</v>
          </cell>
          <cell r="D1859">
            <v>0.8</v>
          </cell>
          <cell r="E1859">
            <v>5.38</v>
          </cell>
          <cell r="F1859" t="str">
            <v> </v>
          </cell>
          <cell r="G1859">
            <v>4.304</v>
          </cell>
        </row>
        <row r="1860">
          <cell r="B1860" t="str">
            <v>Total sem BDI</v>
          </cell>
          <cell r="F1860">
            <v>21.45</v>
          </cell>
          <cell r="G1860">
            <v>5.708</v>
          </cell>
          <cell r="H1860">
            <v>27.158</v>
          </cell>
        </row>
        <row r="1861">
          <cell r="B1861" t="str">
            <v>Total com BDI</v>
          </cell>
          <cell r="F1861">
            <v>27.89</v>
          </cell>
          <cell r="G1861">
            <v>7.42</v>
          </cell>
          <cell r="H1861">
            <v>35.31</v>
          </cell>
        </row>
        <row r="1863">
          <cell r="A1863" t="str">
            <v>07039</v>
          </cell>
          <cell r="B1863" t="str">
            <v>Dobradiça inóx 3 1/2"</v>
          </cell>
          <cell r="C1863" t="str">
            <v>un</v>
          </cell>
          <cell r="F1863">
            <v>4.04</v>
          </cell>
          <cell r="G1863">
            <v>2.46</v>
          </cell>
          <cell r="H1863">
            <v>6.5</v>
          </cell>
        </row>
        <row r="1864">
          <cell r="A1864" t="str">
            <v>118</v>
          </cell>
          <cell r="B1864" t="str">
            <v>Dobradiça inóx 3 1/2"</v>
          </cell>
          <cell r="C1864" t="str">
            <v>un</v>
          </cell>
          <cell r="D1864">
            <v>1</v>
          </cell>
          <cell r="E1864">
            <v>3.11</v>
          </cell>
          <cell r="F1864">
            <v>3.11</v>
          </cell>
          <cell r="G1864" t="str">
            <v> </v>
          </cell>
          <cell r="H1864" t="str">
            <v> </v>
          </cell>
        </row>
        <row r="1865">
          <cell r="A1865" t="str">
            <v>300</v>
          </cell>
          <cell r="B1865" t="str">
            <v>Servente</v>
          </cell>
          <cell r="C1865" t="str">
            <v>h</v>
          </cell>
          <cell r="D1865">
            <v>0.14</v>
          </cell>
          <cell r="E1865">
            <v>3.51</v>
          </cell>
          <cell r="G1865">
            <v>0.4914</v>
          </cell>
        </row>
        <row r="1866">
          <cell r="A1866" t="str">
            <v>070</v>
          </cell>
          <cell r="B1866" t="str">
            <v>Carpinteiro</v>
          </cell>
          <cell r="C1866" t="str">
            <v>h</v>
          </cell>
          <cell r="D1866">
            <v>0.26</v>
          </cell>
          <cell r="E1866">
            <v>5.38</v>
          </cell>
          <cell r="F1866" t="str">
            <v> </v>
          </cell>
          <cell r="G1866">
            <v>1.3988</v>
          </cell>
        </row>
        <row r="1867">
          <cell r="B1867" t="str">
            <v>Total sem BDI</v>
          </cell>
          <cell r="F1867">
            <v>3.11</v>
          </cell>
          <cell r="G1867">
            <v>1.8902</v>
          </cell>
          <cell r="H1867">
            <v>5.0001999999999995</v>
          </cell>
        </row>
        <row r="1868">
          <cell r="B1868" t="str">
            <v>Total com BDI</v>
          </cell>
          <cell r="F1868">
            <v>4.04</v>
          </cell>
          <cell r="G1868">
            <v>2.46</v>
          </cell>
          <cell r="H1868">
            <v>6.5</v>
          </cell>
        </row>
        <row r="1870">
          <cell r="A1870" t="str">
            <v>08000</v>
          </cell>
          <cell r="B1870" t="str">
            <v>IMPERMEABILIZAÇÃO</v>
          </cell>
        </row>
        <row r="1872">
          <cell r="A1872" t="str">
            <v>08001</v>
          </cell>
          <cell r="B1872" t="str">
            <v>Impermeabilização com tinta base betume 2 demãos</v>
          </cell>
          <cell r="C1872" t="str">
            <v>m2</v>
          </cell>
          <cell r="F1872">
            <v>2.56</v>
          </cell>
          <cell r="G1872">
            <v>3.65</v>
          </cell>
          <cell r="H1872">
            <v>6.21</v>
          </cell>
        </row>
        <row r="1873">
          <cell r="A1873" t="str">
            <v>334</v>
          </cell>
          <cell r="B1873" t="str">
            <v>Tinta a base de betume</v>
          </cell>
          <cell r="C1873" t="str">
            <v>kg</v>
          </cell>
          <cell r="D1873">
            <v>0.4</v>
          </cell>
          <cell r="E1873">
            <v>4.93</v>
          </cell>
          <cell r="F1873">
            <v>1.972</v>
          </cell>
          <cell r="G1873" t="str">
            <v> </v>
          </cell>
          <cell r="H1873" t="str">
            <v> </v>
          </cell>
        </row>
        <row r="1874">
          <cell r="A1874" t="str">
            <v>300</v>
          </cell>
          <cell r="B1874" t="str">
            <v>Servente</v>
          </cell>
          <cell r="C1874" t="str">
            <v>h</v>
          </cell>
          <cell r="D1874">
            <v>0.8</v>
          </cell>
          <cell r="E1874">
            <v>3.51</v>
          </cell>
          <cell r="F1874" t="str">
            <v> </v>
          </cell>
          <cell r="G1874">
            <v>2.808</v>
          </cell>
        </row>
        <row r="1875">
          <cell r="B1875" t="str">
            <v>Total sem BDI</v>
          </cell>
          <cell r="C1875" t="str">
            <v> </v>
          </cell>
          <cell r="F1875">
            <v>1.972</v>
          </cell>
          <cell r="G1875">
            <v>2.808</v>
          </cell>
          <cell r="H1875">
            <v>4.779999999999999</v>
          </cell>
        </row>
        <row r="1876">
          <cell r="B1876" t="str">
            <v>Total com BDI</v>
          </cell>
          <cell r="F1876">
            <v>2.56</v>
          </cell>
          <cell r="G1876">
            <v>3.65</v>
          </cell>
          <cell r="H1876">
            <v>6.21</v>
          </cell>
        </row>
        <row r="1878">
          <cell r="A1878" t="str">
            <v>08002</v>
          </cell>
          <cell r="B1878" t="str">
            <v>Impermeabilização com hidroasfalto 2 demãos</v>
          </cell>
          <cell r="C1878" t="str">
            <v>m2</v>
          </cell>
          <cell r="F1878">
            <v>2.06</v>
          </cell>
          <cell r="G1878">
            <v>2.28</v>
          </cell>
          <cell r="H1878">
            <v>4.34</v>
          </cell>
        </row>
        <row r="1879">
          <cell r="A1879" t="str">
            <v>170</v>
          </cell>
          <cell r="B1879" t="str">
            <v>Hidroasfalto</v>
          </cell>
          <cell r="C1879" t="str">
            <v>kg</v>
          </cell>
          <cell r="D1879">
            <v>0.8</v>
          </cell>
          <cell r="E1879">
            <v>1.98</v>
          </cell>
          <cell r="F1879">
            <v>1.584</v>
          </cell>
          <cell r="G1879" t="str">
            <v> </v>
          </cell>
          <cell r="H1879" t="str">
            <v> </v>
          </cell>
        </row>
        <row r="1880">
          <cell r="A1880" t="str">
            <v>300</v>
          </cell>
          <cell r="B1880" t="str">
            <v>Servente</v>
          </cell>
          <cell r="C1880" t="str">
            <v>h</v>
          </cell>
          <cell r="D1880">
            <v>0.5</v>
          </cell>
          <cell r="E1880">
            <v>3.51</v>
          </cell>
          <cell r="F1880" t="str">
            <v> </v>
          </cell>
          <cell r="G1880">
            <v>1.755</v>
          </cell>
        </row>
        <row r="1881">
          <cell r="B1881" t="str">
            <v>Total sem BDI</v>
          </cell>
          <cell r="C1881" t="str">
            <v> </v>
          </cell>
          <cell r="F1881">
            <v>1.584</v>
          </cell>
          <cell r="G1881">
            <v>1.755</v>
          </cell>
          <cell r="H1881">
            <v>3.339</v>
          </cell>
        </row>
        <row r="1882">
          <cell r="B1882" t="str">
            <v>Total com BDI</v>
          </cell>
          <cell r="F1882">
            <v>2.06</v>
          </cell>
          <cell r="G1882">
            <v>2.28</v>
          </cell>
          <cell r="H1882">
            <v>4.34</v>
          </cell>
        </row>
        <row r="1884">
          <cell r="A1884" t="str">
            <v>08003</v>
          </cell>
          <cell r="B1884" t="str">
            <v>Impermeabilização com hidroasfalto 4 demãos</v>
          </cell>
          <cell r="C1884" t="str">
            <v>m2</v>
          </cell>
          <cell r="F1884">
            <v>4.12</v>
          </cell>
          <cell r="G1884">
            <v>4.56</v>
          </cell>
          <cell r="H1884">
            <v>8.68</v>
          </cell>
        </row>
        <row r="1885">
          <cell r="A1885" t="str">
            <v>170</v>
          </cell>
          <cell r="B1885" t="str">
            <v>Hidroasfalto</v>
          </cell>
          <cell r="C1885" t="str">
            <v>kg</v>
          </cell>
          <cell r="D1885">
            <v>1.6</v>
          </cell>
          <cell r="E1885">
            <v>1.98</v>
          </cell>
          <cell r="F1885">
            <v>3.168</v>
          </cell>
          <cell r="G1885" t="str">
            <v> </v>
          </cell>
          <cell r="H1885" t="str">
            <v> </v>
          </cell>
        </row>
        <row r="1886">
          <cell r="A1886" t="str">
            <v>300</v>
          </cell>
          <cell r="B1886" t="str">
            <v>Servente</v>
          </cell>
          <cell r="C1886" t="str">
            <v>h</v>
          </cell>
          <cell r="D1886">
            <v>1</v>
          </cell>
          <cell r="E1886">
            <v>3.51</v>
          </cell>
          <cell r="F1886" t="str">
            <v> </v>
          </cell>
          <cell r="G1886">
            <v>3.51</v>
          </cell>
        </row>
        <row r="1887">
          <cell r="B1887" t="str">
            <v>Total sem BDI</v>
          </cell>
          <cell r="C1887" t="str">
            <v> </v>
          </cell>
          <cell r="F1887">
            <v>3.168</v>
          </cell>
          <cell r="G1887">
            <v>3.51</v>
          </cell>
          <cell r="H1887">
            <v>6.678</v>
          </cell>
        </row>
        <row r="1888">
          <cell r="B1888" t="str">
            <v>Total com BDI</v>
          </cell>
          <cell r="F1888">
            <v>4.12</v>
          </cell>
          <cell r="G1888">
            <v>4.56</v>
          </cell>
          <cell r="H1888">
            <v>8.68</v>
          </cell>
        </row>
        <row r="1890">
          <cell r="A1890" t="str">
            <v>08004</v>
          </cell>
          <cell r="B1890" t="str">
            <v>Chapisco impermeável traço 1:2</v>
          </cell>
          <cell r="C1890" t="str">
            <v>m2</v>
          </cell>
          <cell r="F1890">
            <v>1.5</v>
          </cell>
          <cell r="G1890">
            <v>2.08</v>
          </cell>
          <cell r="H1890">
            <v>3.58</v>
          </cell>
        </row>
        <row r="1891">
          <cell r="A1891" t="str">
            <v>078</v>
          </cell>
          <cell r="B1891" t="str">
            <v>Cimento</v>
          </cell>
          <cell r="C1891" t="str">
            <v>kg</v>
          </cell>
          <cell r="D1891">
            <v>3.374</v>
          </cell>
          <cell r="E1891">
            <v>0.24</v>
          </cell>
          <cell r="F1891">
            <v>0.80976</v>
          </cell>
        </row>
        <row r="1892">
          <cell r="A1892" t="str">
            <v>022</v>
          </cell>
          <cell r="B1892" t="str">
            <v>Areia média</v>
          </cell>
          <cell r="C1892" t="str">
            <v>m3</v>
          </cell>
          <cell r="D1892">
            <v>0.005</v>
          </cell>
          <cell r="E1892">
            <v>12</v>
          </cell>
          <cell r="F1892">
            <v>0.06</v>
          </cell>
        </row>
        <row r="1893">
          <cell r="A1893" t="str">
            <v>171</v>
          </cell>
          <cell r="B1893" t="str">
            <v>Impermeabilizante pega normal</v>
          </cell>
          <cell r="C1893" t="str">
            <v>kg</v>
          </cell>
          <cell r="D1893">
            <v>0.13</v>
          </cell>
          <cell r="E1893">
            <v>2.2</v>
          </cell>
          <cell r="F1893">
            <v>0.28600000000000003</v>
          </cell>
          <cell r="G1893" t="str">
            <v> </v>
          </cell>
          <cell r="H1893" t="str">
            <v> </v>
          </cell>
        </row>
        <row r="1894">
          <cell r="A1894" t="str">
            <v>300</v>
          </cell>
          <cell r="B1894" t="str">
            <v>Servente</v>
          </cell>
          <cell r="C1894" t="str">
            <v>h</v>
          </cell>
          <cell r="D1894">
            <v>0.15</v>
          </cell>
          <cell r="E1894">
            <v>3.51</v>
          </cell>
          <cell r="F1894" t="str">
            <v> </v>
          </cell>
          <cell r="G1894">
            <v>0.5265</v>
          </cell>
        </row>
        <row r="1895">
          <cell r="A1895" t="str">
            <v>254</v>
          </cell>
          <cell r="B1895" t="str">
            <v>Pedreiro</v>
          </cell>
          <cell r="C1895" t="str">
            <v>h</v>
          </cell>
          <cell r="D1895">
            <v>0.2</v>
          </cell>
          <cell r="E1895">
            <v>5.38</v>
          </cell>
          <cell r="F1895" t="str">
            <v> </v>
          </cell>
          <cell r="G1895">
            <v>1.076</v>
          </cell>
        </row>
        <row r="1896">
          <cell r="B1896" t="str">
            <v>Total sem BDI</v>
          </cell>
          <cell r="F1896">
            <v>1.1557600000000001</v>
          </cell>
          <cell r="G1896">
            <v>1.6025</v>
          </cell>
          <cell r="H1896">
            <v>2.75826</v>
          </cell>
        </row>
        <row r="1897">
          <cell r="B1897" t="str">
            <v>Total com BDI</v>
          </cell>
          <cell r="F1897">
            <v>1.5</v>
          </cell>
          <cell r="G1897">
            <v>2.08</v>
          </cell>
          <cell r="H1897">
            <v>3.58</v>
          </cell>
        </row>
        <row r="1899">
          <cell r="A1899" t="str">
            <v>08005</v>
          </cell>
          <cell r="B1899" t="str">
            <v>Reboco impermeável traço 1:3   15mm</v>
          </cell>
          <cell r="C1899" t="str">
            <v>m2</v>
          </cell>
          <cell r="F1899">
            <v>3.1</v>
          </cell>
          <cell r="G1899">
            <v>6.23</v>
          </cell>
          <cell r="H1899">
            <v>9.33</v>
          </cell>
        </row>
        <row r="1900">
          <cell r="A1900" t="str">
            <v>078</v>
          </cell>
          <cell r="B1900" t="str">
            <v>Cimento</v>
          </cell>
          <cell r="C1900" t="str">
            <v>kg</v>
          </cell>
          <cell r="D1900">
            <v>6.5</v>
          </cell>
          <cell r="E1900">
            <v>0.24</v>
          </cell>
          <cell r="F1900">
            <v>1.56</v>
          </cell>
        </row>
        <row r="1901">
          <cell r="A1901" t="str">
            <v>022</v>
          </cell>
          <cell r="B1901" t="str">
            <v>Areia média</v>
          </cell>
          <cell r="C1901" t="str">
            <v>m3</v>
          </cell>
          <cell r="D1901">
            <v>0.019</v>
          </cell>
          <cell r="E1901">
            <v>12</v>
          </cell>
          <cell r="F1901">
            <v>0.22799999999999998</v>
          </cell>
        </row>
        <row r="1902">
          <cell r="A1902" t="str">
            <v>171</v>
          </cell>
          <cell r="B1902" t="str">
            <v>Impermeabilizante pega normal</v>
          </cell>
          <cell r="C1902" t="str">
            <v>kg</v>
          </cell>
          <cell r="D1902">
            <v>0.27</v>
          </cell>
          <cell r="E1902">
            <v>2.2</v>
          </cell>
          <cell r="F1902">
            <v>0.5940000000000001</v>
          </cell>
          <cell r="G1902" t="str">
            <v> </v>
          </cell>
          <cell r="H1902" t="str">
            <v> </v>
          </cell>
        </row>
        <row r="1903">
          <cell r="A1903" t="str">
            <v>300</v>
          </cell>
          <cell r="B1903" t="str">
            <v>Servente</v>
          </cell>
          <cell r="C1903" t="str">
            <v>h</v>
          </cell>
          <cell r="D1903">
            <v>0.6</v>
          </cell>
          <cell r="E1903">
            <v>3.51</v>
          </cell>
          <cell r="F1903" t="str">
            <v> </v>
          </cell>
          <cell r="G1903">
            <v>2.106</v>
          </cell>
        </row>
        <row r="1904">
          <cell r="A1904" t="str">
            <v>254</v>
          </cell>
          <cell r="B1904" t="str">
            <v>Pedreiro</v>
          </cell>
          <cell r="C1904" t="str">
            <v>h</v>
          </cell>
          <cell r="D1904">
            <v>0.5</v>
          </cell>
          <cell r="E1904">
            <v>5.38</v>
          </cell>
          <cell r="F1904" t="str">
            <v> </v>
          </cell>
          <cell r="G1904">
            <v>2.69</v>
          </cell>
        </row>
        <row r="1905">
          <cell r="B1905" t="str">
            <v>Total sem BDI</v>
          </cell>
          <cell r="F1905">
            <v>2.382</v>
          </cell>
          <cell r="G1905">
            <v>4.795999999999999</v>
          </cell>
          <cell r="H1905">
            <v>7.177999999999999</v>
          </cell>
        </row>
        <row r="1906">
          <cell r="B1906" t="str">
            <v>Total com BDI</v>
          </cell>
          <cell r="F1906">
            <v>3.1</v>
          </cell>
          <cell r="G1906">
            <v>6.23</v>
          </cell>
          <cell r="H1906">
            <v>9.33</v>
          </cell>
        </row>
        <row r="1908">
          <cell r="A1908" t="str">
            <v>08006</v>
          </cell>
          <cell r="B1908" t="str">
            <v>Aparelhamento superfície  com argamassa traço 1:3  3cm</v>
          </cell>
          <cell r="C1908" t="str">
            <v>m2</v>
          </cell>
          <cell r="F1908">
            <v>5.66</v>
          </cell>
          <cell r="G1908">
            <v>6.69</v>
          </cell>
          <cell r="H1908">
            <v>12.350000000000001</v>
          </cell>
        </row>
        <row r="1909">
          <cell r="A1909" t="str">
            <v>078</v>
          </cell>
          <cell r="B1909" t="str">
            <v>Cimento</v>
          </cell>
          <cell r="C1909" t="str">
            <v>kg</v>
          </cell>
          <cell r="D1909">
            <v>12</v>
          </cell>
          <cell r="E1909">
            <v>0.24</v>
          </cell>
          <cell r="F1909">
            <v>2.88</v>
          </cell>
        </row>
        <row r="1910">
          <cell r="A1910" t="str">
            <v>022</v>
          </cell>
          <cell r="B1910" t="str">
            <v>Areia média</v>
          </cell>
          <cell r="C1910" t="str">
            <v>m3</v>
          </cell>
          <cell r="D1910">
            <v>0.04</v>
          </cell>
          <cell r="E1910">
            <v>12</v>
          </cell>
          <cell r="F1910">
            <v>0.48</v>
          </cell>
        </row>
        <row r="1911">
          <cell r="A1911" t="str">
            <v>171</v>
          </cell>
          <cell r="B1911" t="str">
            <v>Impermeabilizante pega normal</v>
          </cell>
          <cell r="C1911" t="str">
            <v>kg</v>
          </cell>
          <cell r="D1911">
            <v>0.45</v>
          </cell>
          <cell r="E1911">
            <v>2.2</v>
          </cell>
          <cell r="F1911">
            <v>0.9900000000000001</v>
          </cell>
          <cell r="G1911" t="str">
            <v> </v>
          </cell>
          <cell r="H1911" t="str">
            <v> </v>
          </cell>
        </row>
        <row r="1912">
          <cell r="A1912" t="str">
            <v>300</v>
          </cell>
          <cell r="B1912" t="str">
            <v>Servente</v>
          </cell>
          <cell r="C1912" t="str">
            <v>h</v>
          </cell>
          <cell r="D1912">
            <v>0.7</v>
          </cell>
          <cell r="E1912">
            <v>3.51</v>
          </cell>
          <cell r="F1912" t="str">
            <v> </v>
          </cell>
          <cell r="G1912">
            <v>2.457</v>
          </cell>
        </row>
        <row r="1913">
          <cell r="A1913" t="str">
            <v>254</v>
          </cell>
          <cell r="B1913" t="str">
            <v>Pedreiro</v>
          </cell>
          <cell r="C1913" t="str">
            <v>h</v>
          </cell>
          <cell r="D1913">
            <v>0.5</v>
          </cell>
          <cell r="E1913">
            <v>5.38</v>
          </cell>
          <cell r="F1913" t="str">
            <v> </v>
          </cell>
          <cell r="G1913">
            <v>2.69</v>
          </cell>
        </row>
        <row r="1914">
          <cell r="B1914" t="str">
            <v>Total sem BDI</v>
          </cell>
          <cell r="F1914">
            <v>4.35</v>
          </cell>
          <cell r="G1914">
            <v>5.147</v>
          </cell>
          <cell r="H1914">
            <v>9.497</v>
          </cell>
        </row>
        <row r="1915">
          <cell r="B1915" t="str">
            <v>Total com BDI</v>
          </cell>
          <cell r="F1915">
            <v>5.66</v>
          </cell>
          <cell r="G1915">
            <v>6.69</v>
          </cell>
          <cell r="H1915">
            <v>12.350000000000001</v>
          </cell>
        </row>
        <row r="1917">
          <cell r="A1917" t="str">
            <v>08007</v>
          </cell>
          <cell r="B1917" t="str">
            <v>Proteção mecânica de superfície impermeabilizada com argamassa 1:3 4cm</v>
          </cell>
          <cell r="C1917" t="str">
            <v>m2</v>
          </cell>
          <cell r="F1917">
            <v>7.49</v>
          </cell>
          <cell r="G1917">
            <v>8.3</v>
          </cell>
          <cell r="H1917">
            <v>15.790000000000001</v>
          </cell>
        </row>
        <row r="1918">
          <cell r="A1918" t="str">
            <v>078</v>
          </cell>
          <cell r="B1918" t="str">
            <v>Cimento</v>
          </cell>
          <cell r="C1918" t="str">
            <v>kg</v>
          </cell>
          <cell r="D1918">
            <v>16</v>
          </cell>
          <cell r="E1918">
            <v>0.24</v>
          </cell>
          <cell r="F1918">
            <v>3.84</v>
          </cell>
        </row>
        <row r="1919">
          <cell r="A1919" t="str">
            <v>022</v>
          </cell>
          <cell r="B1919" t="str">
            <v>Areia média</v>
          </cell>
          <cell r="C1919" t="str">
            <v>m3</v>
          </cell>
          <cell r="D1919">
            <v>0.05</v>
          </cell>
          <cell r="E1919">
            <v>12</v>
          </cell>
          <cell r="F1919">
            <v>0.6000000000000001</v>
          </cell>
        </row>
        <row r="1920">
          <cell r="A1920" t="str">
            <v>171</v>
          </cell>
          <cell r="B1920" t="str">
            <v>Impermeabilizante pega normal</v>
          </cell>
          <cell r="C1920" t="str">
            <v>kg</v>
          </cell>
          <cell r="D1920">
            <v>0.6</v>
          </cell>
          <cell r="E1920">
            <v>2.2</v>
          </cell>
          <cell r="F1920">
            <v>1.32</v>
          </cell>
          <cell r="G1920" t="str">
            <v> </v>
          </cell>
          <cell r="H1920" t="str">
            <v> </v>
          </cell>
        </row>
        <row r="1921">
          <cell r="A1921" t="str">
            <v>300</v>
          </cell>
          <cell r="B1921" t="str">
            <v>Servente</v>
          </cell>
          <cell r="C1921" t="str">
            <v>h</v>
          </cell>
          <cell r="D1921">
            <v>0.9</v>
          </cell>
          <cell r="E1921">
            <v>3.51</v>
          </cell>
          <cell r="F1921" t="str">
            <v> </v>
          </cell>
          <cell r="G1921">
            <v>3.159</v>
          </cell>
        </row>
        <row r="1922">
          <cell r="A1922" t="str">
            <v>254</v>
          </cell>
          <cell r="B1922" t="str">
            <v>Pedreiro</v>
          </cell>
          <cell r="C1922" t="str">
            <v>h</v>
          </cell>
          <cell r="D1922">
            <v>0.6</v>
          </cell>
          <cell r="E1922">
            <v>5.38</v>
          </cell>
          <cell r="F1922" t="str">
            <v> </v>
          </cell>
          <cell r="G1922">
            <v>3.2279999999999998</v>
          </cell>
        </row>
        <row r="1923">
          <cell r="B1923" t="str">
            <v>Total sem BDI</v>
          </cell>
          <cell r="F1923">
            <v>5.76</v>
          </cell>
          <cell r="G1923">
            <v>6.387</v>
          </cell>
          <cell r="H1923">
            <v>12.146999999999998</v>
          </cell>
        </row>
        <row r="1924">
          <cell r="B1924" t="str">
            <v>Total com BDI</v>
          </cell>
          <cell r="F1924">
            <v>7.49</v>
          </cell>
          <cell r="G1924">
            <v>8.3</v>
          </cell>
          <cell r="H1924">
            <v>15.790000000000001</v>
          </cell>
        </row>
        <row r="1926">
          <cell r="A1926" t="str">
            <v>08008</v>
          </cell>
          <cell r="B1926" t="str">
            <v>Impermeabilização a quente  com manta asfáltica com revestimento em alumínio, incluindo pintura primária (primer)  (Quente)</v>
          </cell>
          <cell r="C1926" t="str">
            <v>m2</v>
          </cell>
          <cell r="F1926">
            <v>45.76</v>
          </cell>
          <cell r="G1926">
            <v>11.44</v>
          </cell>
          <cell r="H1926">
            <v>57.199999999999996</v>
          </cell>
        </row>
        <row r="1927">
          <cell r="A1927" t="str">
            <v>765</v>
          </cell>
          <cell r="B1927" t="str">
            <v>Manta Asfáltica com Revestimento alumínio</v>
          </cell>
          <cell r="C1927" t="str">
            <v>m2</v>
          </cell>
          <cell r="D1927">
            <v>1</v>
          </cell>
          <cell r="E1927">
            <v>35.2</v>
          </cell>
          <cell r="F1927">
            <v>35.2</v>
          </cell>
        </row>
        <row r="1928">
          <cell r="A1928" t="str">
            <v>766</v>
          </cell>
          <cell r="B1928" t="str">
            <v>Mão de obra para impermeabilização a quente</v>
          </cell>
          <cell r="C1928" t="str">
            <v>m2</v>
          </cell>
          <cell r="D1928">
            <v>1</v>
          </cell>
          <cell r="E1928">
            <v>8.8</v>
          </cell>
          <cell r="G1928">
            <v>8.8</v>
          </cell>
        </row>
        <row r="1929">
          <cell r="B1929" t="str">
            <v>Total sem BDI</v>
          </cell>
          <cell r="F1929">
            <v>35.2</v>
          </cell>
          <cell r="G1929">
            <v>8.8</v>
          </cell>
          <cell r="H1929">
            <v>44</v>
          </cell>
        </row>
        <row r="1930">
          <cell r="B1930" t="str">
            <v>Total com BDI</v>
          </cell>
          <cell r="F1930">
            <v>45.76</v>
          </cell>
          <cell r="G1930">
            <v>11.44</v>
          </cell>
          <cell r="H1930">
            <v>57.199999999999996</v>
          </cell>
        </row>
        <row r="1932">
          <cell r="A1932" t="str">
            <v>09000</v>
          </cell>
          <cell r="B1932" t="str">
            <v>APARELHOS SANITÁRIOS E METAIS</v>
          </cell>
        </row>
        <row r="1934">
          <cell r="A1934" t="str">
            <v>09001</v>
          </cell>
          <cell r="B1934" t="str">
            <v>Vaso sanitário com assento</v>
          </cell>
          <cell r="C1934" t="str">
            <v>un</v>
          </cell>
          <cell r="F1934">
            <v>96.23</v>
          </cell>
          <cell r="G1934">
            <v>20.8</v>
          </cell>
          <cell r="H1934">
            <v>117.03</v>
          </cell>
        </row>
        <row r="1935">
          <cell r="A1935" t="str">
            <v>383</v>
          </cell>
          <cell r="B1935" t="str">
            <v>Vaso sanitário</v>
          </cell>
          <cell r="C1935" t="str">
            <v>un</v>
          </cell>
          <cell r="D1935">
            <v>1</v>
          </cell>
          <cell r="E1935">
            <v>56.1</v>
          </cell>
          <cell r="F1935">
            <v>56.1</v>
          </cell>
        </row>
        <row r="1936">
          <cell r="A1936" t="str">
            <v>232</v>
          </cell>
          <cell r="B1936" t="str">
            <v>Massa de vedação</v>
          </cell>
          <cell r="C1936" t="str">
            <v>kg</v>
          </cell>
          <cell r="D1936">
            <v>0.2</v>
          </cell>
          <cell r="E1936">
            <v>3.08</v>
          </cell>
          <cell r="F1936">
            <v>0.6160000000000001</v>
          </cell>
        </row>
        <row r="1937">
          <cell r="A1937" t="str">
            <v>024</v>
          </cell>
          <cell r="B1937" t="str">
            <v>Assento plástico</v>
          </cell>
          <cell r="C1937" t="str">
            <v>un</v>
          </cell>
          <cell r="D1937">
            <v>1</v>
          </cell>
          <cell r="E1937">
            <v>8.5</v>
          </cell>
          <cell r="F1937">
            <v>8.5</v>
          </cell>
        </row>
        <row r="1938">
          <cell r="A1938" t="str">
            <v>400</v>
          </cell>
          <cell r="B1938" t="str">
            <v>Tubo de ligação</v>
          </cell>
          <cell r="C1938" t="str">
            <v>un</v>
          </cell>
          <cell r="D1938">
            <v>1</v>
          </cell>
          <cell r="E1938">
            <v>6.05</v>
          </cell>
          <cell r="F1938">
            <v>6.05</v>
          </cell>
        </row>
        <row r="1939">
          <cell r="A1939" t="str">
            <v>401</v>
          </cell>
          <cell r="B1939" t="str">
            <v>Parafuso niquelado com bucha</v>
          </cell>
          <cell r="C1939" t="str">
            <v>un</v>
          </cell>
          <cell r="D1939">
            <v>2</v>
          </cell>
          <cell r="E1939">
            <v>0.88</v>
          </cell>
          <cell r="F1939">
            <v>1.76</v>
          </cell>
        </row>
        <row r="1940">
          <cell r="A1940" t="str">
            <v>402</v>
          </cell>
          <cell r="B1940" t="str">
            <v>Bolsa borracha</v>
          </cell>
          <cell r="C1940" t="str">
            <v>un</v>
          </cell>
          <cell r="D1940">
            <v>1</v>
          </cell>
          <cell r="E1940">
            <v>1</v>
          </cell>
          <cell r="F1940">
            <v>1</v>
          </cell>
          <cell r="G1940" t="str">
            <v> </v>
          </cell>
          <cell r="H1940" t="str">
            <v> </v>
          </cell>
        </row>
        <row r="1941">
          <cell r="A1941" t="str">
            <v>300</v>
          </cell>
          <cell r="B1941" t="str">
            <v>Servente</v>
          </cell>
          <cell r="C1941" t="str">
            <v>h</v>
          </cell>
          <cell r="D1941">
            <v>1.8</v>
          </cell>
          <cell r="E1941">
            <v>3.51</v>
          </cell>
          <cell r="F1941" t="str">
            <v> </v>
          </cell>
          <cell r="G1941">
            <v>6.318</v>
          </cell>
        </row>
        <row r="1942">
          <cell r="A1942" t="str">
            <v>132</v>
          </cell>
          <cell r="B1942" t="str">
            <v>Encanador</v>
          </cell>
          <cell r="C1942" t="str">
            <v>h</v>
          </cell>
          <cell r="D1942">
            <v>1.8</v>
          </cell>
          <cell r="E1942">
            <v>5.380725</v>
          </cell>
          <cell r="F1942" t="str">
            <v> </v>
          </cell>
          <cell r="G1942">
            <v>9.685305</v>
          </cell>
        </row>
        <row r="1943">
          <cell r="B1943" t="str">
            <v>Total sem BDI</v>
          </cell>
          <cell r="F1943">
            <v>74.02600000000001</v>
          </cell>
          <cell r="G1943">
            <v>16.003304999999997</v>
          </cell>
          <cell r="H1943">
            <v>90.02930500000001</v>
          </cell>
        </row>
        <row r="1944">
          <cell r="B1944" t="str">
            <v>Total com BDI</v>
          </cell>
          <cell r="F1944">
            <v>96.23</v>
          </cell>
          <cell r="G1944">
            <v>20.8</v>
          </cell>
          <cell r="H1944">
            <v>117.03</v>
          </cell>
        </row>
        <row r="1946">
          <cell r="A1946" t="str">
            <v>09030</v>
          </cell>
          <cell r="B1946" t="str">
            <v>Vaso sanitário com caixa acoplada</v>
          </cell>
          <cell r="C1946" t="str">
            <v>un</v>
          </cell>
          <cell r="F1946">
            <v>202.05</v>
          </cell>
          <cell r="G1946">
            <v>24.27</v>
          </cell>
          <cell r="H1946">
            <v>226.32000000000002</v>
          </cell>
        </row>
        <row r="1947">
          <cell r="A1947" t="str">
            <v>439</v>
          </cell>
          <cell r="B1947" t="str">
            <v>Vaso sanitário com caixa acoplada </v>
          </cell>
          <cell r="C1947" t="str">
            <v>un</v>
          </cell>
          <cell r="D1947">
            <v>1</v>
          </cell>
          <cell r="E1947">
            <v>137.5</v>
          </cell>
          <cell r="F1947">
            <v>137.5</v>
          </cell>
        </row>
        <row r="1948">
          <cell r="A1948" t="str">
            <v>232</v>
          </cell>
          <cell r="B1948" t="str">
            <v>Massa de vedação</v>
          </cell>
          <cell r="C1948" t="str">
            <v>kg</v>
          </cell>
          <cell r="D1948">
            <v>0.2</v>
          </cell>
          <cell r="E1948">
            <v>3.08</v>
          </cell>
          <cell r="F1948">
            <v>0.6160000000000001</v>
          </cell>
        </row>
        <row r="1949">
          <cell r="A1949" t="str">
            <v>024</v>
          </cell>
          <cell r="B1949" t="str">
            <v>Assento plástico</v>
          </cell>
          <cell r="C1949" t="str">
            <v>un</v>
          </cell>
          <cell r="D1949">
            <v>1</v>
          </cell>
          <cell r="E1949">
            <v>8.5</v>
          </cell>
          <cell r="F1949">
            <v>8.5</v>
          </cell>
        </row>
        <row r="1950">
          <cell r="A1950" t="str">
            <v>400</v>
          </cell>
          <cell r="B1950" t="str">
            <v>Tubo de ligação</v>
          </cell>
          <cell r="C1950" t="str">
            <v>un</v>
          </cell>
          <cell r="D1950">
            <v>1</v>
          </cell>
          <cell r="E1950">
            <v>6.05</v>
          </cell>
          <cell r="F1950">
            <v>6.05</v>
          </cell>
        </row>
        <row r="1951">
          <cell r="A1951" t="str">
            <v>401</v>
          </cell>
          <cell r="B1951" t="str">
            <v>Parafuso niquelado com bucha</v>
          </cell>
          <cell r="C1951" t="str">
            <v>un</v>
          </cell>
          <cell r="D1951">
            <v>2</v>
          </cell>
          <cell r="E1951">
            <v>0.88</v>
          </cell>
          <cell r="F1951">
            <v>1.76</v>
          </cell>
        </row>
        <row r="1952">
          <cell r="A1952" t="str">
            <v>402</v>
          </cell>
          <cell r="B1952" t="str">
            <v>Bolsa borracha</v>
          </cell>
          <cell r="C1952" t="str">
            <v>un</v>
          </cell>
          <cell r="D1952">
            <v>1</v>
          </cell>
          <cell r="E1952">
            <v>1</v>
          </cell>
          <cell r="F1952">
            <v>1</v>
          </cell>
          <cell r="G1952" t="str">
            <v> </v>
          </cell>
          <cell r="H1952" t="str">
            <v> </v>
          </cell>
        </row>
        <row r="1953">
          <cell r="A1953" t="str">
            <v>300</v>
          </cell>
          <cell r="B1953" t="str">
            <v>Servente</v>
          </cell>
          <cell r="C1953" t="str">
            <v>h</v>
          </cell>
          <cell r="D1953">
            <v>2.1</v>
          </cell>
          <cell r="E1953">
            <v>3.51</v>
          </cell>
          <cell r="F1953" t="str">
            <v> </v>
          </cell>
          <cell r="G1953">
            <v>7.3709999999999996</v>
          </cell>
        </row>
        <row r="1954">
          <cell r="A1954" t="str">
            <v>132</v>
          </cell>
          <cell r="B1954" t="str">
            <v>Encanador</v>
          </cell>
          <cell r="C1954" t="str">
            <v>h</v>
          </cell>
          <cell r="D1954">
            <v>2.1</v>
          </cell>
          <cell r="E1954">
            <v>5.380725</v>
          </cell>
          <cell r="F1954" t="str">
            <v> </v>
          </cell>
          <cell r="G1954">
            <v>11.2995225</v>
          </cell>
        </row>
        <row r="1955">
          <cell r="B1955" t="str">
            <v>Total sem BDI</v>
          </cell>
          <cell r="F1955">
            <v>155.42600000000002</v>
          </cell>
          <cell r="G1955">
            <v>18.6705225</v>
          </cell>
          <cell r="H1955">
            <v>174.09652250000002</v>
          </cell>
        </row>
        <row r="1956">
          <cell r="B1956" t="str">
            <v>Total com BDI</v>
          </cell>
          <cell r="F1956">
            <v>202.05</v>
          </cell>
          <cell r="G1956">
            <v>24.27</v>
          </cell>
          <cell r="H1956">
            <v>226.32000000000002</v>
          </cell>
        </row>
        <row r="1958">
          <cell r="A1958" t="str">
            <v>09002</v>
          </cell>
          <cell r="B1958" t="str">
            <v>Lavatório com coluna</v>
          </cell>
          <cell r="C1958" t="str">
            <v>un</v>
          </cell>
          <cell r="F1958">
            <v>81.74</v>
          </cell>
          <cell r="G1958">
            <v>23.12</v>
          </cell>
          <cell r="H1958">
            <v>104.86</v>
          </cell>
        </row>
        <row r="1959">
          <cell r="A1959" t="str">
            <v>207</v>
          </cell>
          <cell r="B1959" t="str">
            <v>Lavatório de louça com coluna</v>
          </cell>
          <cell r="C1959" t="str">
            <v>un</v>
          </cell>
          <cell r="D1959">
            <v>1</v>
          </cell>
          <cell r="E1959">
            <v>47.55</v>
          </cell>
          <cell r="F1959">
            <v>47.55</v>
          </cell>
        </row>
        <row r="1960">
          <cell r="A1960" t="str">
            <v>133</v>
          </cell>
          <cell r="B1960" t="str">
            <v>Engate plástico 30cm</v>
          </cell>
          <cell r="C1960" t="str">
            <v>un</v>
          </cell>
          <cell r="D1960">
            <v>1</v>
          </cell>
          <cell r="E1960">
            <v>1.21</v>
          </cell>
          <cell r="F1960">
            <v>1.21</v>
          </cell>
        </row>
        <row r="1961">
          <cell r="A1961" t="str">
            <v>381</v>
          </cell>
          <cell r="B1961" t="str">
            <v>Válvula metálica para lavatório</v>
          </cell>
          <cell r="C1961" t="str">
            <v>un</v>
          </cell>
          <cell r="D1961">
            <v>1</v>
          </cell>
          <cell r="E1961">
            <v>11</v>
          </cell>
          <cell r="F1961">
            <v>11</v>
          </cell>
        </row>
        <row r="1962">
          <cell r="A1962" t="str">
            <v>370</v>
          </cell>
          <cell r="B1962" t="str">
            <v>Tubo PVC 40 esgoto</v>
          </cell>
          <cell r="C1962" t="str">
            <v>ml</v>
          </cell>
          <cell r="D1962">
            <v>1</v>
          </cell>
          <cell r="E1962">
            <v>1</v>
          </cell>
          <cell r="F1962">
            <v>1</v>
          </cell>
        </row>
        <row r="1963">
          <cell r="A1963" t="str">
            <v>401</v>
          </cell>
          <cell r="B1963" t="str">
            <v>Parafuso niquelado com bucha</v>
          </cell>
          <cell r="C1963" t="str">
            <v>un</v>
          </cell>
          <cell r="D1963">
            <v>2</v>
          </cell>
          <cell r="E1963">
            <v>0.88</v>
          </cell>
          <cell r="F1963">
            <v>1.76</v>
          </cell>
        </row>
        <row r="1964">
          <cell r="A1964" t="str">
            <v>403</v>
          </cell>
          <cell r="B1964" t="str">
            <v>Nípel PVC com rosca 1/2</v>
          </cell>
          <cell r="C1964" t="str">
            <v>un</v>
          </cell>
          <cell r="D1964">
            <v>2</v>
          </cell>
          <cell r="E1964">
            <v>0.18</v>
          </cell>
          <cell r="F1964">
            <v>0.36</v>
          </cell>
          <cell r="G1964" t="str">
            <v> </v>
          </cell>
          <cell r="H1964" t="str">
            <v> </v>
          </cell>
        </row>
        <row r="1965">
          <cell r="A1965" t="str">
            <v>300</v>
          </cell>
          <cell r="B1965" t="str">
            <v>Servente</v>
          </cell>
          <cell r="C1965" t="str">
            <v>h</v>
          </cell>
          <cell r="D1965">
            <v>2</v>
          </cell>
          <cell r="E1965">
            <v>3.51</v>
          </cell>
          <cell r="F1965" t="str">
            <v> </v>
          </cell>
          <cell r="G1965">
            <v>7.02</v>
          </cell>
        </row>
        <row r="1966">
          <cell r="A1966" t="str">
            <v>132</v>
          </cell>
          <cell r="B1966" t="str">
            <v>Encanador</v>
          </cell>
          <cell r="C1966" t="str">
            <v>h</v>
          </cell>
          <cell r="D1966">
            <v>2</v>
          </cell>
          <cell r="E1966">
            <v>5.380725</v>
          </cell>
          <cell r="F1966" t="str">
            <v> </v>
          </cell>
          <cell r="G1966">
            <v>10.76145</v>
          </cell>
        </row>
        <row r="1967">
          <cell r="B1967" t="str">
            <v>Total sem BDI</v>
          </cell>
          <cell r="F1967">
            <v>62.879999999999995</v>
          </cell>
          <cell r="G1967">
            <v>17.78145</v>
          </cell>
          <cell r="H1967">
            <v>80.66145</v>
          </cell>
        </row>
        <row r="1968">
          <cell r="B1968" t="str">
            <v>Total com BDI</v>
          </cell>
          <cell r="F1968">
            <v>81.74</v>
          </cell>
          <cell r="G1968">
            <v>23.12</v>
          </cell>
          <cell r="H1968">
            <v>104.86</v>
          </cell>
        </row>
        <row r="1970">
          <cell r="A1970" t="str">
            <v>09003</v>
          </cell>
          <cell r="B1970" t="str">
            <v>Mictório de aço inóx</v>
          </cell>
          <cell r="C1970" t="str">
            <v>un</v>
          </cell>
          <cell r="F1970">
            <v>531.88</v>
          </cell>
          <cell r="G1970">
            <v>23.12</v>
          </cell>
          <cell r="H1970">
            <v>555</v>
          </cell>
        </row>
        <row r="1971">
          <cell r="A1971" t="str">
            <v>236</v>
          </cell>
          <cell r="B1971" t="str">
            <v>Mictório aço inoxidável 150x40</v>
          </cell>
          <cell r="C1971" t="str">
            <v>un</v>
          </cell>
          <cell r="D1971">
            <v>1</v>
          </cell>
          <cell r="E1971">
            <v>390</v>
          </cell>
          <cell r="F1971">
            <v>390</v>
          </cell>
        </row>
        <row r="1972">
          <cell r="A1972" t="str">
            <v>401</v>
          </cell>
          <cell r="B1972" t="str">
            <v>Parafuso niquelado com bucha</v>
          </cell>
          <cell r="C1972" t="str">
            <v>un</v>
          </cell>
          <cell r="D1972">
            <v>3</v>
          </cell>
          <cell r="E1972">
            <v>0.88</v>
          </cell>
          <cell r="F1972">
            <v>2.64</v>
          </cell>
        </row>
        <row r="1973">
          <cell r="A1973" t="str">
            <v>404</v>
          </cell>
          <cell r="B1973" t="str">
            <v>Válvula metálica para mictório</v>
          </cell>
          <cell r="C1973" t="str">
            <v>un</v>
          </cell>
          <cell r="D1973">
            <v>1</v>
          </cell>
          <cell r="E1973">
            <v>16.5</v>
          </cell>
          <cell r="F1973">
            <v>16.5</v>
          </cell>
          <cell r="G1973" t="str">
            <v> </v>
          </cell>
          <cell r="H1973" t="str">
            <v> </v>
          </cell>
        </row>
        <row r="1974">
          <cell r="A1974" t="str">
            <v>300</v>
          </cell>
          <cell r="B1974" t="str">
            <v>Servente</v>
          </cell>
          <cell r="C1974" t="str">
            <v>h</v>
          </cell>
          <cell r="D1974">
            <v>2</v>
          </cell>
          <cell r="E1974">
            <v>3.51</v>
          </cell>
          <cell r="F1974" t="str">
            <v> </v>
          </cell>
          <cell r="G1974">
            <v>7.02</v>
          </cell>
        </row>
        <row r="1975">
          <cell r="A1975" t="str">
            <v>132</v>
          </cell>
          <cell r="B1975" t="str">
            <v>Encanador</v>
          </cell>
          <cell r="C1975" t="str">
            <v>h</v>
          </cell>
          <cell r="D1975">
            <v>2</v>
          </cell>
          <cell r="E1975">
            <v>5.380725</v>
          </cell>
          <cell r="F1975" t="str">
            <v> </v>
          </cell>
          <cell r="G1975">
            <v>10.76145</v>
          </cell>
        </row>
        <row r="1976">
          <cell r="B1976" t="str">
            <v>Total sem BDI</v>
          </cell>
          <cell r="F1976">
            <v>409.14</v>
          </cell>
          <cell r="G1976">
            <v>17.78145</v>
          </cell>
          <cell r="H1976">
            <v>426.92145</v>
          </cell>
        </row>
        <row r="1977">
          <cell r="B1977" t="str">
            <v>Total com BDI</v>
          </cell>
          <cell r="F1977">
            <v>531.88</v>
          </cell>
          <cell r="G1977">
            <v>23.12</v>
          </cell>
          <cell r="H1977">
            <v>555</v>
          </cell>
        </row>
        <row r="1979">
          <cell r="A1979" t="str">
            <v>09031</v>
          </cell>
          <cell r="B1979" t="str">
            <v>Mictório de louça</v>
          </cell>
          <cell r="C1979" t="str">
            <v>un</v>
          </cell>
          <cell r="F1979">
            <v>136.42</v>
          </cell>
          <cell r="G1979">
            <v>23.12</v>
          </cell>
          <cell r="H1979">
            <v>159.54</v>
          </cell>
        </row>
        <row r="1980">
          <cell r="A1980" t="str">
            <v>237</v>
          </cell>
          <cell r="B1980" t="str">
            <v>Mictório de louça sifonado</v>
          </cell>
          <cell r="C1980" t="str">
            <v>un</v>
          </cell>
          <cell r="D1980">
            <v>1</v>
          </cell>
          <cell r="E1980">
            <v>85.8</v>
          </cell>
          <cell r="F1980">
            <v>85.8</v>
          </cell>
        </row>
        <row r="1981">
          <cell r="A1981" t="str">
            <v>401</v>
          </cell>
          <cell r="B1981" t="str">
            <v>Parafuso niquelado com bucha</v>
          </cell>
          <cell r="C1981" t="str">
            <v>un</v>
          </cell>
          <cell r="D1981">
            <v>3</v>
          </cell>
          <cell r="E1981">
            <v>0.88</v>
          </cell>
          <cell r="F1981">
            <v>2.64</v>
          </cell>
        </row>
        <row r="1982">
          <cell r="A1982" t="str">
            <v>404</v>
          </cell>
          <cell r="B1982" t="str">
            <v>Válvula metálica para mictório</v>
          </cell>
          <cell r="C1982" t="str">
            <v>un</v>
          </cell>
          <cell r="D1982">
            <v>1</v>
          </cell>
          <cell r="E1982">
            <v>16.5</v>
          </cell>
          <cell r="F1982">
            <v>16.5</v>
          </cell>
          <cell r="G1982" t="str">
            <v> </v>
          </cell>
          <cell r="H1982" t="str">
            <v> </v>
          </cell>
        </row>
        <row r="1983">
          <cell r="A1983" t="str">
            <v>300</v>
          </cell>
          <cell r="B1983" t="str">
            <v>Servente</v>
          </cell>
          <cell r="C1983" t="str">
            <v>h</v>
          </cell>
          <cell r="D1983">
            <v>2</v>
          </cell>
          <cell r="E1983">
            <v>3.51</v>
          </cell>
          <cell r="F1983" t="str">
            <v> </v>
          </cell>
          <cell r="G1983">
            <v>7.02</v>
          </cell>
        </row>
        <row r="1984">
          <cell r="A1984" t="str">
            <v>132</v>
          </cell>
          <cell r="B1984" t="str">
            <v>Encanador</v>
          </cell>
          <cell r="C1984" t="str">
            <v>h</v>
          </cell>
          <cell r="D1984">
            <v>2</v>
          </cell>
          <cell r="E1984">
            <v>5.380725</v>
          </cell>
          <cell r="F1984" t="str">
            <v> </v>
          </cell>
          <cell r="G1984">
            <v>10.76145</v>
          </cell>
        </row>
        <row r="1985">
          <cell r="B1985" t="str">
            <v>Total sem BDI</v>
          </cell>
          <cell r="F1985">
            <v>104.94</v>
          </cell>
          <cell r="G1985">
            <v>17.78145</v>
          </cell>
          <cell r="H1985">
            <v>122.72145</v>
          </cell>
        </row>
        <row r="1986">
          <cell r="B1986" t="str">
            <v>Total com BDI</v>
          </cell>
          <cell r="F1986">
            <v>136.42</v>
          </cell>
          <cell r="G1986">
            <v>23.12</v>
          </cell>
          <cell r="H1986">
            <v>159.54</v>
          </cell>
        </row>
        <row r="1988">
          <cell r="A1988" t="str">
            <v>09004</v>
          </cell>
          <cell r="B1988" t="str">
            <v>Lavatório sem coluna</v>
          </cell>
          <cell r="C1988" t="str">
            <v>un</v>
          </cell>
          <cell r="F1988">
            <v>32.27</v>
          </cell>
          <cell r="G1988">
            <v>11.56</v>
          </cell>
          <cell r="H1988">
            <v>43.830000000000005</v>
          </cell>
        </row>
        <row r="1989">
          <cell r="A1989" t="str">
            <v>208</v>
          </cell>
          <cell r="B1989" t="str">
            <v>Lavatório de louça sem coluna</v>
          </cell>
          <cell r="C1989" t="str">
            <v>un</v>
          </cell>
          <cell r="D1989">
            <v>1</v>
          </cell>
          <cell r="E1989">
            <v>20.49</v>
          </cell>
          <cell r="F1989">
            <v>20.49</v>
          </cell>
        </row>
        <row r="1990">
          <cell r="A1990" t="str">
            <v>133</v>
          </cell>
          <cell r="B1990" t="str">
            <v>Engate plástico 30cm</v>
          </cell>
          <cell r="C1990" t="str">
            <v>un</v>
          </cell>
          <cell r="D1990">
            <v>1</v>
          </cell>
          <cell r="E1990">
            <v>1.21</v>
          </cell>
          <cell r="F1990">
            <v>1.21</v>
          </cell>
        </row>
        <row r="1991">
          <cell r="A1991" t="str">
            <v>370</v>
          </cell>
          <cell r="B1991" t="str">
            <v>Tubo PVC 40 esgoto</v>
          </cell>
          <cell r="C1991" t="str">
            <v>ml</v>
          </cell>
          <cell r="D1991">
            <v>1</v>
          </cell>
          <cell r="E1991">
            <v>1</v>
          </cell>
          <cell r="F1991">
            <v>1</v>
          </cell>
        </row>
        <row r="1992">
          <cell r="A1992" t="str">
            <v>401</v>
          </cell>
          <cell r="B1992" t="str">
            <v>Parafuso niquelado com bucha</v>
          </cell>
          <cell r="C1992" t="str">
            <v>un</v>
          </cell>
          <cell r="D1992">
            <v>2</v>
          </cell>
          <cell r="E1992">
            <v>0.88</v>
          </cell>
          <cell r="F1992">
            <v>1.76</v>
          </cell>
        </row>
        <row r="1993">
          <cell r="A1993" t="str">
            <v>403</v>
          </cell>
          <cell r="B1993" t="str">
            <v>Nípel PVC com rosca 1/2</v>
          </cell>
          <cell r="C1993" t="str">
            <v>un</v>
          </cell>
          <cell r="D1993">
            <v>2</v>
          </cell>
          <cell r="E1993">
            <v>0.18</v>
          </cell>
          <cell r="F1993">
            <v>0.36</v>
          </cell>
          <cell r="G1993" t="str">
            <v> </v>
          </cell>
          <cell r="H1993" t="str">
            <v> </v>
          </cell>
        </row>
        <row r="1994">
          <cell r="A1994" t="str">
            <v>300</v>
          </cell>
          <cell r="B1994" t="str">
            <v>Servente</v>
          </cell>
          <cell r="C1994" t="str">
            <v>h</v>
          </cell>
          <cell r="D1994">
            <v>1</v>
          </cell>
          <cell r="E1994">
            <v>3.51</v>
          </cell>
          <cell r="F1994" t="str">
            <v> </v>
          </cell>
          <cell r="G1994">
            <v>3.51</v>
          </cell>
        </row>
        <row r="1995">
          <cell r="A1995" t="str">
            <v>132</v>
          </cell>
          <cell r="B1995" t="str">
            <v>Encanador</v>
          </cell>
          <cell r="C1995" t="str">
            <v>h</v>
          </cell>
          <cell r="D1995">
            <v>1</v>
          </cell>
          <cell r="E1995">
            <v>5.380725</v>
          </cell>
          <cell r="F1995" t="str">
            <v> </v>
          </cell>
          <cell r="G1995">
            <v>5.380725</v>
          </cell>
        </row>
        <row r="1996">
          <cell r="B1996" t="str">
            <v>Total sem BDI</v>
          </cell>
          <cell r="F1996">
            <v>24.82</v>
          </cell>
          <cell r="G1996">
            <v>8.890725</v>
          </cell>
          <cell r="H1996">
            <v>33.710725</v>
          </cell>
        </row>
        <row r="1997">
          <cell r="B1997" t="str">
            <v>Total com BDI</v>
          </cell>
          <cell r="F1997">
            <v>32.27</v>
          </cell>
          <cell r="G1997">
            <v>11.56</v>
          </cell>
          <cell r="H1997">
            <v>43.830000000000005</v>
          </cell>
        </row>
        <row r="1999">
          <cell r="A1999" t="str">
            <v>09005</v>
          </cell>
          <cell r="B1999" t="str">
            <v>Pia inóx com cuba simples 1,20</v>
          </cell>
          <cell r="C1999" t="str">
            <v>un</v>
          </cell>
          <cell r="F1999">
            <v>143.61</v>
          </cell>
          <cell r="G1999">
            <v>4.62</v>
          </cell>
          <cell r="H1999">
            <v>148.23000000000002</v>
          </cell>
        </row>
        <row r="2000">
          <cell r="A2000" t="str">
            <v>312</v>
          </cell>
          <cell r="B2000" t="str">
            <v>Tampo inoxidável 1,20x60 cuba sim.</v>
          </cell>
          <cell r="C2000" t="str">
            <v>un</v>
          </cell>
          <cell r="D2000">
            <v>1</v>
          </cell>
          <cell r="E2000">
            <v>99.47</v>
          </cell>
          <cell r="F2000">
            <v>99.47</v>
          </cell>
        </row>
        <row r="2001">
          <cell r="A2001" t="str">
            <v>382</v>
          </cell>
          <cell r="B2001" t="str">
            <v>Válvula metálica para pia</v>
          </cell>
          <cell r="C2001" t="str">
            <v>un</v>
          </cell>
          <cell r="D2001">
            <v>1</v>
          </cell>
          <cell r="E2001">
            <v>11</v>
          </cell>
          <cell r="F2001">
            <v>11</v>
          </cell>
          <cell r="G2001" t="str">
            <v> </v>
          </cell>
          <cell r="H2001" t="str">
            <v> </v>
          </cell>
        </row>
        <row r="2002">
          <cell r="A2002" t="str">
            <v>300</v>
          </cell>
          <cell r="B2002" t="str">
            <v>Servente</v>
          </cell>
          <cell r="C2002" t="str">
            <v>h</v>
          </cell>
          <cell r="D2002">
            <v>0.4</v>
          </cell>
          <cell r="E2002">
            <v>3.51</v>
          </cell>
          <cell r="F2002" t="str">
            <v> </v>
          </cell>
          <cell r="G2002">
            <v>1.404</v>
          </cell>
        </row>
        <row r="2003">
          <cell r="A2003" t="str">
            <v>132</v>
          </cell>
          <cell r="B2003" t="str">
            <v>Encanador</v>
          </cell>
          <cell r="C2003" t="str">
            <v>h</v>
          </cell>
          <cell r="D2003">
            <v>0.4</v>
          </cell>
          <cell r="E2003">
            <v>5.380725</v>
          </cell>
          <cell r="F2003" t="str">
            <v> </v>
          </cell>
          <cell r="G2003">
            <v>2.1522900000000003</v>
          </cell>
        </row>
        <row r="2004">
          <cell r="B2004" t="str">
            <v>Total sem BDI</v>
          </cell>
          <cell r="F2004">
            <v>110.47</v>
          </cell>
          <cell r="G2004">
            <v>3.55629</v>
          </cell>
          <cell r="H2004">
            <v>114.02629</v>
          </cell>
        </row>
        <row r="2005">
          <cell r="B2005" t="str">
            <v>Total com BDI</v>
          </cell>
          <cell r="F2005">
            <v>143.61</v>
          </cell>
          <cell r="G2005">
            <v>4.62</v>
          </cell>
          <cell r="H2005">
            <v>148.23000000000002</v>
          </cell>
        </row>
        <row r="2007">
          <cell r="A2007" t="str">
            <v>09006</v>
          </cell>
          <cell r="B2007" t="str">
            <v>Pia inóx com cuba dupla 1,80</v>
          </cell>
          <cell r="C2007" t="str">
            <v>un</v>
          </cell>
          <cell r="F2007">
            <v>273.23</v>
          </cell>
          <cell r="G2007">
            <v>5.78</v>
          </cell>
          <cell r="H2007">
            <v>279.01</v>
          </cell>
        </row>
        <row r="2008">
          <cell r="A2008" t="str">
            <v>313</v>
          </cell>
          <cell r="B2008" t="str">
            <v>Tampo inoxidável 180x60 cuba dupla</v>
          </cell>
          <cell r="C2008" t="str">
            <v>un</v>
          </cell>
          <cell r="D2008">
            <v>1</v>
          </cell>
          <cell r="E2008">
            <v>199.18</v>
          </cell>
          <cell r="F2008">
            <v>199.18</v>
          </cell>
        </row>
        <row r="2009">
          <cell r="A2009" t="str">
            <v>382</v>
          </cell>
          <cell r="B2009" t="str">
            <v>Válvula metálica para pia</v>
          </cell>
          <cell r="C2009" t="str">
            <v>un</v>
          </cell>
          <cell r="D2009">
            <v>1</v>
          </cell>
          <cell r="E2009">
            <v>11</v>
          </cell>
          <cell r="F2009">
            <v>11</v>
          </cell>
          <cell r="G2009" t="str">
            <v> </v>
          </cell>
          <cell r="H2009" t="str">
            <v> </v>
          </cell>
        </row>
        <row r="2010">
          <cell r="A2010" t="str">
            <v>300</v>
          </cell>
          <cell r="B2010" t="str">
            <v>Servente</v>
          </cell>
          <cell r="C2010" t="str">
            <v>h</v>
          </cell>
          <cell r="D2010">
            <v>0.5</v>
          </cell>
          <cell r="E2010">
            <v>3.51</v>
          </cell>
          <cell r="F2010" t="str">
            <v> </v>
          </cell>
          <cell r="G2010">
            <v>1.755</v>
          </cell>
        </row>
        <row r="2011">
          <cell r="A2011" t="str">
            <v>132</v>
          </cell>
          <cell r="B2011" t="str">
            <v>Encanador</v>
          </cell>
          <cell r="C2011" t="str">
            <v>h</v>
          </cell>
          <cell r="D2011">
            <v>0.5</v>
          </cell>
          <cell r="E2011">
            <v>5.380725</v>
          </cell>
          <cell r="F2011" t="str">
            <v> </v>
          </cell>
          <cell r="G2011">
            <v>2.6903625</v>
          </cell>
        </row>
        <row r="2012">
          <cell r="B2012" t="str">
            <v>Total sem BDI</v>
          </cell>
          <cell r="F2012">
            <v>210.18</v>
          </cell>
          <cell r="G2012">
            <v>4.4453625</v>
          </cell>
          <cell r="H2012">
            <v>214.6253625</v>
          </cell>
        </row>
        <row r="2013">
          <cell r="B2013" t="str">
            <v>Total com BDI</v>
          </cell>
          <cell r="F2013">
            <v>273.23</v>
          </cell>
          <cell r="G2013">
            <v>5.78</v>
          </cell>
          <cell r="H2013">
            <v>279.01</v>
          </cell>
        </row>
        <row r="2015">
          <cell r="A2015" t="str">
            <v>09007</v>
          </cell>
          <cell r="B2015" t="str">
            <v>Tampo de granito c/ cuba louça</v>
          </cell>
          <cell r="C2015" t="str">
            <v>un</v>
          </cell>
          <cell r="F2015">
            <v>258.57</v>
          </cell>
          <cell r="G2015">
            <v>4.62</v>
          </cell>
          <cell r="H2015">
            <v>263.19</v>
          </cell>
        </row>
        <row r="2016">
          <cell r="A2016" t="str">
            <v>405</v>
          </cell>
          <cell r="B2016" t="str">
            <v>Tampo de granito (mel) </v>
          </cell>
          <cell r="C2016" t="str">
            <v>m</v>
          </cell>
          <cell r="D2016">
            <v>1.2</v>
          </cell>
          <cell r="E2016">
            <v>130</v>
          </cell>
          <cell r="F2016">
            <v>156</v>
          </cell>
          <cell r="G2016" t="str">
            <v> </v>
          </cell>
        </row>
        <row r="2017">
          <cell r="A2017" t="str">
            <v>406</v>
          </cell>
          <cell r="B2017" t="str">
            <v>Cuba de louça</v>
          </cell>
          <cell r="C2017" t="str">
            <v>un</v>
          </cell>
          <cell r="D2017">
            <v>1</v>
          </cell>
          <cell r="E2017">
            <v>31.9</v>
          </cell>
          <cell r="F2017">
            <v>31.9</v>
          </cell>
        </row>
        <row r="2018">
          <cell r="A2018" t="str">
            <v>381</v>
          </cell>
          <cell r="B2018" t="str">
            <v>Válvula metálica para lavatório</v>
          </cell>
          <cell r="C2018" t="str">
            <v>un</v>
          </cell>
          <cell r="D2018">
            <v>1</v>
          </cell>
          <cell r="E2018">
            <v>11</v>
          </cell>
          <cell r="F2018">
            <v>11</v>
          </cell>
          <cell r="G2018" t="str">
            <v> </v>
          </cell>
          <cell r="H2018" t="str">
            <v> </v>
          </cell>
        </row>
        <row r="2019">
          <cell r="A2019" t="str">
            <v>300</v>
          </cell>
          <cell r="B2019" t="str">
            <v>Servente</v>
          </cell>
          <cell r="C2019" t="str">
            <v>h</v>
          </cell>
          <cell r="D2019">
            <v>0.4</v>
          </cell>
          <cell r="E2019">
            <v>3.51</v>
          </cell>
          <cell r="F2019" t="str">
            <v> </v>
          </cell>
          <cell r="G2019">
            <v>1.404</v>
          </cell>
        </row>
        <row r="2020">
          <cell r="A2020" t="str">
            <v>132</v>
          </cell>
          <cell r="B2020" t="str">
            <v>Encanador</v>
          </cell>
          <cell r="C2020" t="str">
            <v>h</v>
          </cell>
          <cell r="D2020">
            <v>0.4</v>
          </cell>
          <cell r="E2020">
            <v>5.380725</v>
          </cell>
          <cell r="F2020" t="str">
            <v> </v>
          </cell>
          <cell r="G2020">
            <v>2.1522900000000003</v>
          </cell>
        </row>
        <row r="2021">
          <cell r="B2021" t="str">
            <v>Total sem BDI</v>
          </cell>
          <cell r="F2021">
            <v>198.9</v>
          </cell>
          <cell r="G2021">
            <v>3.55629</v>
          </cell>
          <cell r="H2021">
            <v>202.45629</v>
          </cell>
        </row>
        <row r="2022">
          <cell r="B2022" t="str">
            <v>Total com BDI</v>
          </cell>
          <cell r="F2022">
            <v>258.57</v>
          </cell>
          <cell r="G2022">
            <v>4.62</v>
          </cell>
          <cell r="H2022">
            <v>263.19</v>
          </cell>
        </row>
        <row r="2024">
          <cell r="A2024" t="str">
            <v>09008</v>
          </cell>
          <cell r="B2024" t="str">
            <v>Tampo  granito c/ cuba louça dupla</v>
          </cell>
          <cell r="C2024" t="str">
            <v>un</v>
          </cell>
          <cell r="F2024">
            <v>381.94</v>
          </cell>
          <cell r="G2024">
            <v>5.78</v>
          </cell>
          <cell r="H2024">
            <v>387.71999999999997</v>
          </cell>
        </row>
        <row r="2025">
          <cell r="A2025" t="str">
            <v>405</v>
          </cell>
          <cell r="B2025" t="str">
            <v>Tampo de granito (mel) </v>
          </cell>
          <cell r="C2025" t="str">
            <v>m</v>
          </cell>
          <cell r="D2025">
            <v>1.6</v>
          </cell>
          <cell r="E2025">
            <v>130</v>
          </cell>
          <cell r="F2025">
            <v>208</v>
          </cell>
          <cell r="G2025" t="str">
            <v> </v>
          </cell>
        </row>
        <row r="2026">
          <cell r="A2026" t="str">
            <v>406</v>
          </cell>
          <cell r="B2026" t="str">
            <v>Cuba de louça</v>
          </cell>
          <cell r="C2026" t="str">
            <v>un</v>
          </cell>
          <cell r="D2026">
            <v>2</v>
          </cell>
          <cell r="E2026">
            <v>31.9</v>
          </cell>
          <cell r="F2026">
            <v>63.8</v>
          </cell>
        </row>
        <row r="2027">
          <cell r="A2027" t="str">
            <v>381</v>
          </cell>
          <cell r="B2027" t="str">
            <v>Valvula metálica</v>
          </cell>
          <cell r="C2027" t="str">
            <v>un</v>
          </cell>
          <cell r="D2027">
            <v>2</v>
          </cell>
          <cell r="E2027">
            <v>11</v>
          </cell>
          <cell r="F2027">
            <v>22</v>
          </cell>
          <cell r="G2027" t="str">
            <v> </v>
          </cell>
          <cell r="H2027" t="str">
            <v> </v>
          </cell>
        </row>
        <row r="2028">
          <cell r="A2028" t="str">
            <v>300</v>
          </cell>
          <cell r="B2028" t="str">
            <v>Servente</v>
          </cell>
          <cell r="C2028" t="str">
            <v>h</v>
          </cell>
          <cell r="D2028">
            <v>0.5</v>
          </cell>
          <cell r="E2028">
            <v>3.51</v>
          </cell>
          <cell r="F2028" t="str">
            <v> </v>
          </cell>
          <cell r="G2028">
            <v>1.755</v>
          </cell>
        </row>
        <row r="2029">
          <cell r="A2029" t="str">
            <v>132</v>
          </cell>
          <cell r="B2029" t="str">
            <v>Encanador</v>
          </cell>
          <cell r="C2029" t="str">
            <v>h</v>
          </cell>
          <cell r="D2029">
            <v>0.5</v>
          </cell>
          <cell r="E2029">
            <v>5.380725</v>
          </cell>
          <cell r="F2029" t="str">
            <v> </v>
          </cell>
          <cell r="G2029">
            <v>2.6903625</v>
          </cell>
        </row>
        <row r="2030">
          <cell r="B2030" t="str">
            <v>Total sem BDI</v>
          </cell>
          <cell r="F2030">
            <v>293.8</v>
          </cell>
          <cell r="G2030">
            <v>4.4453625</v>
          </cell>
          <cell r="H2030">
            <v>298.2453625</v>
          </cell>
        </row>
        <row r="2031">
          <cell r="B2031" t="str">
            <v>Total com BDI</v>
          </cell>
          <cell r="F2031">
            <v>381.94</v>
          </cell>
          <cell r="G2031">
            <v>5.78</v>
          </cell>
          <cell r="H2031">
            <v>387.71999999999997</v>
          </cell>
        </row>
        <row r="2033">
          <cell r="A2033" t="str">
            <v>09009</v>
          </cell>
          <cell r="B2033" t="str">
            <v>Tampo de granito c/ cuba inóx</v>
          </cell>
          <cell r="C2033" t="str">
            <v>un</v>
          </cell>
          <cell r="F2033">
            <v>253.99</v>
          </cell>
          <cell r="G2033">
            <v>4.62</v>
          </cell>
          <cell r="H2033">
            <v>258.61</v>
          </cell>
        </row>
        <row r="2034">
          <cell r="A2034" t="str">
            <v>405</v>
          </cell>
          <cell r="B2034" t="str">
            <v>Tampo de granito (mel)</v>
          </cell>
          <cell r="C2034" t="str">
            <v>m</v>
          </cell>
          <cell r="D2034">
            <v>1.2</v>
          </cell>
          <cell r="E2034">
            <v>130</v>
          </cell>
          <cell r="F2034">
            <v>156</v>
          </cell>
          <cell r="G2034" t="str">
            <v> </v>
          </cell>
        </row>
        <row r="2035">
          <cell r="A2035" t="str">
            <v>407</v>
          </cell>
          <cell r="B2035" t="str">
            <v>Cuba de inóx</v>
          </cell>
          <cell r="C2035" t="str">
            <v>un</v>
          </cell>
          <cell r="D2035">
            <v>1</v>
          </cell>
          <cell r="E2035">
            <v>28.38</v>
          </cell>
          <cell r="F2035">
            <v>28.38</v>
          </cell>
        </row>
        <row r="2036">
          <cell r="A2036" t="str">
            <v>382</v>
          </cell>
          <cell r="B2036" t="str">
            <v>Valvula metálica</v>
          </cell>
          <cell r="C2036" t="str">
            <v>un</v>
          </cell>
          <cell r="D2036">
            <v>1</v>
          </cell>
          <cell r="E2036">
            <v>11</v>
          </cell>
          <cell r="F2036">
            <v>11</v>
          </cell>
          <cell r="G2036" t="str">
            <v> </v>
          </cell>
          <cell r="H2036" t="str">
            <v> </v>
          </cell>
        </row>
        <row r="2037">
          <cell r="A2037" t="str">
            <v>300</v>
          </cell>
          <cell r="B2037" t="str">
            <v>Servente</v>
          </cell>
          <cell r="C2037" t="str">
            <v>h</v>
          </cell>
          <cell r="D2037">
            <v>0.4</v>
          </cell>
          <cell r="E2037">
            <v>3.51</v>
          </cell>
          <cell r="F2037" t="str">
            <v> </v>
          </cell>
          <cell r="G2037">
            <v>1.404</v>
          </cell>
        </row>
        <row r="2038">
          <cell r="A2038" t="str">
            <v>132</v>
          </cell>
          <cell r="B2038" t="str">
            <v>Encanador</v>
          </cell>
          <cell r="C2038" t="str">
            <v>h</v>
          </cell>
          <cell r="D2038">
            <v>0.4</v>
          </cell>
          <cell r="E2038">
            <v>5.380725</v>
          </cell>
          <cell r="F2038" t="str">
            <v> </v>
          </cell>
          <cell r="G2038">
            <v>2.1522900000000003</v>
          </cell>
        </row>
        <row r="2039">
          <cell r="B2039" t="str">
            <v>Total sem BDI</v>
          </cell>
          <cell r="F2039">
            <v>195.38</v>
          </cell>
          <cell r="G2039">
            <v>3.55629</v>
          </cell>
          <cell r="H2039">
            <v>198.93628999999999</v>
          </cell>
        </row>
        <row r="2040">
          <cell r="B2040" t="str">
            <v>Total com BDI</v>
          </cell>
          <cell r="F2040">
            <v>253.99</v>
          </cell>
          <cell r="G2040">
            <v>4.62</v>
          </cell>
          <cell r="H2040">
            <v>258.61</v>
          </cell>
        </row>
        <row r="2042">
          <cell r="A2042" t="str">
            <v>09036</v>
          </cell>
          <cell r="B2042" t="str">
            <v>Furo em granito para passagem de tubulação 30mm</v>
          </cell>
          <cell r="C2042" t="str">
            <v>un</v>
          </cell>
          <cell r="F2042">
            <v>8.19</v>
          </cell>
          <cell r="G2042">
            <v>11.56</v>
          </cell>
          <cell r="H2042">
            <v>19.75</v>
          </cell>
        </row>
        <row r="2043">
          <cell r="A2043" t="str">
            <v>782</v>
          </cell>
          <cell r="B2043" t="str">
            <v>Broca serra-copo 30mm  granito</v>
          </cell>
          <cell r="C2043" t="str">
            <v>un</v>
          </cell>
          <cell r="D2043">
            <v>0.15</v>
          </cell>
          <cell r="E2043">
            <v>42</v>
          </cell>
          <cell r="F2043">
            <v>6.3</v>
          </cell>
          <cell r="G2043" t="str">
            <v> </v>
          </cell>
        </row>
        <row r="2044">
          <cell r="A2044" t="str">
            <v>300</v>
          </cell>
          <cell r="B2044" t="str">
            <v>Servente</v>
          </cell>
          <cell r="C2044" t="str">
            <v>h</v>
          </cell>
          <cell r="D2044">
            <v>1</v>
          </cell>
          <cell r="E2044">
            <v>3.51</v>
          </cell>
          <cell r="F2044" t="str">
            <v> </v>
          </cell>
          <cell r="G2044">
            <v>3.51</v>
          </cell>
        </row>
        <row r="2045">
          <cell r="A2045" t="str">
            <v>132</v>
          </cell>
          <cell r="B2045" t="str">
            <v>Encanador</v>
          </cell>
          <cell r="C2045" t="str">
            <v>h</v>
          </cell>
          <cell r="D2045">
            <v>1</v>
          </cell>
          <cell r="E2045">
            <v>5.380725</v>
          </cell>
          <cell r="F2045" t="str">
            <v> </v>
          </cell>
          <cell r="G2045">
            <v>5.380725</v>
          </cell>
        </row>
        <row r="2046">
          <cell r="B2046" t="str">
            <v>Total sem BDI</v>
          </cell>
          <cell r="F2046">
            <v>6.3</v>
          </cell>
          <cell r="G2046">
            <v>8.890725</v>
          </cell>
          <cell r="H2046">
            <v>15.190725</v>
          </cell>
        </row>
        <row r="2047">
          <cell r="B2047" t="str">
            <v>Total com BDI</v>
          </cell>
          <cell r="F2047">
            <v>8.19</v>
          </cell>
          <cell r="G2047">
            <v>11.56</v>
          </cell>
          <cell r="H2047">
            <v>19.75</v>
          </cell>
        </row>
        <row r="2049">
          <cell r="A2049" t="str">
            <v>09010</v>
          </cell>
          <cell r="B2049" t="str">
            <v>Tampo  granito c/ cuba inóx dupla</v>
          </cell>
          <cell r="C2049" t="str">
            <v>un</v>
          </cell>
          <cell r="F2049">
            <v>8.19</v>
          </cell>
          <cell r="G2049">
            <v>11.56</v>
          </cell>
          <cell r="H2049">
            <v>19.75</v>
          </cell>
        </row>
        <row r="2050">
          <cell r="A2050" t="str">
            <v>405</v>
          </cell>
          <cell r="B2050" t="str">
            <v>Tampo de granito (mel) </v>
          </cell>
          <cell r="C2050" t="str">
            <v>m</v>
          </cell>
          <cell r="D2050">
            <v>1.6</v>
          </cell>
          <cell r="E2050">
            <v>130</v>
          </cell>
          <cell r="F2050">
            <v>208</v>
          </cell>
          <cell r="G2050" t="str">
            <v> </v>
          </cell>
        </row>
        <row r="2051">
          <cell r="A2051" t="str">
            <v>407</v>
          </cell>
          <cell r="B2051" t="str">
            <v>Cuba de inóx </v>
          </cell>
          <cell r="C2051" t="str">
            <v>un</v>
          </cell>
          <cell r="D2051">
            <v>2</v>
          </cell>
          <cell r="E2051">
            <v>28.38</v>
          </cell>
          <cell r="F2051">
            <v>56.76</v>
          </cell>
        </row>
        <row r="2052">
          <cell r="A2052" t="str">
            <v>381</v>
          </cell>
          <cell r="B2052" t="str">
            <v>Valvula metálica</v>
          </cell>
          <cell r="C2052" t="str">
            <v>un</v>
          </cell>
          <cell r="D2052">
            <v>2</v>
          </cell>
          <cell r="E2052">
            <v>11</v>
          </cell>
          <cell r="F2052">
            <v>22</v>
          </cell>
          <cell r="G2052" t="str">
            <v> </v>
          </cell>
          <cell r="H2052" t="str">
            <v> </v>
          </cell>
        </row>
        <row r="2053">
          <cell r="A2053" t="str">
            <v>300</v>
          </cell>
          <cell r="B2053" t="str">
            <v>Servente</v>
          </cell>
          <cell r="C2053" t="str">
            <v>h</v>
          </cell>
          <cell r="D2053">
            <v>0.5</v>
          </cell>
          <cell r="E2053">
            <v>3.51</v>
          </cell>
          <cell r="F2053" t="str">
            <v> </v>
          </cell>
          <cell r="G2053">
            <v>1.755</v>
          </cell>
        </row>
        <row r="2054">
          <cell r="A2054" t="str">
            <v>132</v>
          </cell>
          <cell r="B2054" t="str">
            <v>Encanador</v>
          </cell>
          <cell r="C2054" t="str">
            <v>h</v>
          </cell>
          <cell r="D2054">
            <v>0.5</v>
          </cell>
          <cell r="E2054">
            <v>5.380725</v>
          </cell>
          <cell r="F2054" t="str">
            <v> </v>
          </cell>
          <cell r="G2054">
            <v>2.6903625</v>
          </cell>
        </row>
        <row r="2055">
          <cell r="B2055" t="str">
            <v>Total sem BDI</v>
          </cell>
          <cell r="F2055">
            <v>286.76</v>
          </cell>
          <cell r="G2055">
            <v>4.4453625</v>
          </cell>
          <cell r="H2055">
            <v>291.2053625</v>
          </cell>
        </row>
        <row r="2056">
          <cell r="B2056" t="str">
            <v>Total com BDI</v>
          </cell>
          <cell r="F2056">
            <v>372.79</v>
          </cell>
          <cell r="G2056">
            <v>5.78</v>
          </cell>
          <cell r="H2056">
            <v>378.57</v>
          </cell>
        </row>
        <row r="2058">
          <cell r="A2058" t="str">
            <v>09033</v>
          </cell>
          <cell r="B2058" t="str">
            <v>Aquecedor elétrico 3000w c/ ducha</v>
          </cell>
          <cell r="C2058" t="str">
            <v>un</v>
          </cell>
          <cell r="F2058">
            <v>138.14</v>
          </cell>
          <cell r="G2058">
            <v>2.89</v>
          </cell>
          <cell r="H2058">
            <v>141.02999999999997</v>
          </cell>
        </row>
        <row r="2059">
          <cell r="A2059" t="str">
            <v>017</v>
          </cell>
          <cell r="B2059" t="str">
            <v>Aquecedor elétrico 3000w</v>
          </cell>
          <cell r="C2059" t="str">
            <v>un</v>
          </cell>
          <cell r="D2059">
            <v>1</v>
          </cell>
          <cell r="E2059">
            <v>49.5</v>
          </cell>
          <cell r="F2059">
            <v>49.5</v>
          </cell>
        </row>
        <row r="2060">
          <cell r="A2060" t="str">
            <v>119</v>
          </cell>
          <cell r="B2060" t="str">
            <v>Ducha higiênica</v>
          </cell>
          <cell r="C2060" t="str">
            <v>un</v>
          </cell>
          <cell r="D2060">
            <v>1</v>
          </cell>
          <cell r="E2060">
            <v>56.76</v>
          </cell>
          <cell r="F2060">
            <v>56.76</v>
          </cell>
          <cell r="G2060" t="str">
            <v> </v>
          </cell>
          <cell r="H2060" t="str">
            <v> </v>
          </cell>
        </row>
        <row r="2061">
          <cell r="A2061" t="str">
            <v>300</v>
          </cell>
          <cell r="B2061" t="str">
            <v>Servente</v>
          </cell>
          <cell r="C2061" t="str">
            <v>h</v>
          </cell>
          <cell r="D2061">
            <v>0.25</v>
          </cell>
          <cell r="E2061">
            <v>3.51</v>
          </cell>
          <cell r="F2061" t="str">
            <v> </v>
          </cell>
          <cell r="G2061">
            <v>0.8775</v>
          </cell>
        </row>
        <row r="2062">
          <cell r="A2062" t="str">
            <v>132</v>
          </cell>
          <cell r="B2062" t="str">
            <v>Encanador</v>
          </cell>
          <cell r="C2062" t="str">
            <v>h</v>
          </cell>
          <cell r="D2062">
            <v>0.25</v>
          </cell>
          <cell r="E2062">
            <v>5.380725</v>
          </cell>
          <cell r="F2062" t="str">
            <v> </v>
          </cell>
          <cell r="G2062">
            <v>1.34518125</v>
          </cell>
        </row>
        <row r="2063">
          <cell r="B2063" t="str">
            <v>Total sem BDI</v>
          </cell>
          <cell r="F2063">
            <v>106.25999999999999</v>
          </cell>
          <cell r="G2063">
            <v>2.22268125</v>
          </cell>
          <cell r="H2063">
            <v>108.48268124999998</v>
          </cell>
        </row>
        <row r="2064">
          <cell r="B2064" t="str">
            <v>Total com BDI</v>
          </cell>
          <cell r="F2064">
            <v>138.14</v>
          </cell>
          <cell r="G2064">
            <v>2.89</v>
          </cell>
          <cell r="H2064">
            <v>141.02999999999997</v>
          </cell>
        </row>
        <row r="2066">
          <cell r="A2066" t="str">
            <v>09011</v>
          </cell>
          <cell r="B2066" t="str">
            <v>Chuveiro elétrico plástico</v>
          </cell>
          <cell r="C2066" t="str">
            <v>un</v>
          </cell>
          <cell r="F2066">
            <v>25.74</v>
          </cell>
          <cell r="G2066">
            <v>2.89</v>
          </cell>
          <cell r="H2066">
            <v>28.63</v>
          </cell>
        </row>
        <row r="2067">
          <cell r="A2067" t="str">
            <v>077</v>
          </cell>
          <cell r="B2067" t="str">
            <v>Chuveiro elétrico </v>
          </cell>
          <cell r="C2067" t="str">
            <v>un</v>
          </cell>
          <cell r="D2067">
            <v>1</v>
          </cell>
          <cell r="E2067">
            <v>19.8</v>
          </cell>
          <cell r="F2067">
            <v>19.8</v>
          </cell>
          <cell r="G2067" t="str">
            <v> </v>
          </cell>
          <cell r="H2067" t="str">
            <v> </v>
          </cell>
        </row>
        <row r="2068">
          <cell r="A2068" t="str">
            <v>300</v>
          </cell>
          <cell r="B2068" t="str">
            <v>Servente</v>
          </cell>
          <cell r="C2068" t="str">
            <v>h</v>
          </cell>
          <cell r="D2068">
            <v>0.25</v>
          </cell>
          <cell r="E2068">
            <v>3.51</v>
          </cell>
          <cell r="F2068" t="str">
            <v> </v>
          </cell>
          <cell r="G2068">
            <v>0.8775</v>
          </cell>
        </row>
        <row r="2069">
          <cell r="A2069" t="str">
            <v>132</v>
          </cell>
          <cell r="B2069" t="str">
            <v>Encanador</v>
          </cell>
          <cell r="C2069" t="str">
            <v>h</v>
          </cell>
          <cell r="D2069">
            <v>0.25</v>
          </cell>
          <cell r="E2069">
            <v>5.380725</v>
          </cell>
          <cell r="F2069" t="str">
            <v> </v>
          </cell>
          <cell r="G2069">
            <v>1.34518125</v>
          </cell>
        </row>
        <row r="2070">
          <cell r="B2070" t="str">
            <v>Total sem BDI</v>
          </cell>
          <cell r="F2070">
            <v>19.8</v>
          </cell>
          <cell r="G2070">
            <v>2.22268125</v>
          </cell>
          <cell r="H2070">
            <v>22.02268125</v>
          </cell>
        </row>
        <row r="2071">
          <cell r="B2071" t="str">
            <v>Total com BDI</v>
          </cell>
          <cell r="F2071">
            <v>25.74</v>
          </cell>
          <cell r="G2071">
            <v>2.89</v>
          </cell>
          <cell r="H2071">
            <v>28.63</v>
          </cell>
        </row>
        <row r="2073">
          <cell r="A2073" t="str">
            <v>09012</v>
          </cell>
          <cell r="B2073" t="str">
            <v>Bebedouro elétrico 40l (pressão)</v>
          </cell>
          <cell r="C2073" t="str">
            <v>un</v>
          </cell>
          <cell r="F2073">
            <v>586.57</v>
          </cell>
          <cell r="G2073">
            <v>5.78</v>
          </cell>
          <cell r="H2073">
            <v>592.35</v>
          </cell>
        </row>
        <row r="2074">
          <cell r="A2074" t="str">
            <v>027</v>
          </cell>
          <cell r="B2074" t="str">
            <v>Bebedouro elétrico 40l com infantil</v>
          </cell>
          <cell r="C2074" t="str">
            <v>un</v>
          </cell>
          <cell r="D2074">
            <v>1</v>
          </cell>
          <cell r="E2074">
            <v>450</v>
          </cell>
          <cell r="F2074">
            <v>450</v>
          </cell>
        </row>
        <row r="2075">
          <cell r="A2075" t="str">
            <v>133</v>
          </cell>
          <cell r="B2075" t="str">
            <v>Engate plástico 30cm</v>
          </cell>
          <cell r="C2075" t="str">
            <v>un</v>
          </cell>
          <cell r="D2075">
            <v>1</v>
          </cell>
          <cell r="E2075">
            <v>1.21</v>
          </cell>
          <cell r="F2075">
            <v>1.21</v>
          </cell>
          <cell r="G2075" t="str">
            <v> </v>
          </cell>
          <cell r="H2075" t="str">
            <v> </v>
          </cell>
        </row>
        <row r="2076">
          <cell r="A2076" t="str">
            <v>300</v>
          </cell>
          <cell r="B2076" t="str">
            <v>Servente</v>
          </cell>
          <cell r="C2076" t="str">
            <v>h</v>
          </cell>
          <cell r="D2076">
            <v>0.5</v>
          </cell>
          <cell r="E2076">
            <v>3.51</v>
          </cell>
          <cell r="F2076" t="str">
            <v> </v>
          </cell>
          <cell r="G2076">
            <v>1.755</v>
          </cell>
        </row>
        <row r="2077">
          <cell r="A2077" t="str">
            <v>132</v>
          </cell>
          <cell r="B2077" t="str">
            <v>Encanador</v>
          </cell>
          <cell r="C2077" t="str">
            <v>h</v>
          </cell>
          <cell r="D2077">
            <v>0.5</v>
          </cell>
          <cell r="E2077">
            <v>5.380725</v>
          </cell>
          <cell r="F2077" t="str">
            <v> </v>
          </cell>
          <cell r="G2077">
            <v>2.6903625</v>
          </cell>
        </row>
        <row r="2078">
          <cell r="B2078" t="str">
            <v>Total sem BDI</v>
          </cell>
          <cell r="F2078">
            <v>451.21</v>
          </cell>
          <cell r="G2078">
            <v>4.4453625</v>
          </cell>
          <cell r="H2078">
            <v>455.65536249999997</v>
          </cell>
        </row>
        <row r="2079">
          <cell r="B2079" t="str">
            <v>Total com BDI</v>
          </cell>
          <cell r="F2079">
            <v>586.57</v>
          </cell>
          <cell r="G2079">
            <v>5.78</v>
          </cell>
          <cell r="H2079">
            <v>592.35</v>
          </cell>
        </row>
        <row r="2081">
          <cell r="A2081" t="str">
            <v>09013</v>
          </cell>
          <cell r="B2081" t="str">
            <v>Caixa de descarga sobrepor</v>
          </cell>
          <cell r="C2081" t="str">
            <v>un</v>
          </cell>
          <cell r="F2081">
            <v>15.09</v>
          </cell>
          <cell r="G2081">
            <v>6.93</v>
          </cell>
          <cell r="H2081">
            <v>22.02</v>
          </cell>
        </row>
        <row r="2082">
          <cell r="A2082" t="str">
            <v>389</v>
          </cell>
          <cell r="B2082" t="str">
            <v>Caixa de descarga plástica</v>
          </cell>
          <cell r="C2082" t="str">
            <v>un</v>
          </cell>
          <cell r="D2082">
            <v>1</v>
          </cell>
          <cell r="E2082">
            <v>7.15</v>
          </cell>
          <cell r="F2082">
            <v>7.15</v>
          </cell>
        </row>
        <row r="2083">
          <cell r="A2083" t="str">
            <v>398</v>
          </cell>
          <cell r="B2083" t="str">
            <v>Parafuso e bucha</v>
          </cell>
          <cell r="C2083" t="str">
            <v>un</v>
          </cell>
          <cell r="D2083">
            <v>3</v>
          </cell>
          <cell r="E2083">
            <v>0.11</v>
          </cell>
          <cell r="F2083">
            <v>0.33</v>
          </cell>
        </row>
        <row r="2084">
          <cell r="A2084" t="str">
            <v>408</v>
          </cell>
          <cell r="B2084" t="str">
            <v>Tubo de descarga 18</v>
          </cell>
          <cell r="C2084" t="str">
            <v>un</v>
          </cell>
          <cell r="D2084">
            <v>1</v>
          </cell>
          <cell r="E2084">
            <v>1.92</v>
          </cell>
          <cell r="F2084">
            <v>1.92</v>
          </cell>
        </row>
        <row r="2085">
          <cell r="A2085" t="str">
            <v>402</v>
          </cell>
          <cell r="B2085" t="str">
            <v>Bolsa de borracha</v>
          </cell>
          <cell r="C2085" t="str">
            <v>un</v>
          </cell>
          <cell r="D2085">
            <v>1</v>
          </cell>
          <cell r="E2085">
            <v>1</v>
          </cell>
          <cell r="F2085">
            <v>1</v>
          </cell>
        </row>
        <row r="2086">
          <cell r="A2086" t="str">
            <v>133</v>
          </cell>
          <cell r="B2086" t="str">
            <v>Engate flexível</v>
          </cell>
          <cell r="C2086" t="str">
            <v>un</v>
          </cell>
          <cell r="D2086">
            <v>1</v>
          </cell>
          <cell r="E2086">
            <v>1.21</v>
          </cell>
          <cell r="F2086">
            <v>1.21</v>
          </cell>
          <cell r="G2086" t="str">
            <v> </v>
          </cell>
          <cell r="H2086" t="str">
            <v> </v>
          </cell>
        </row>
        <row r="2087">
          <cell r="A2087" t="str">
            <v>300</v>
          </cell>
          <cell r="B2087" t="str">
            <v>Servente</v>
          </cell>
          <cell r="C2087" t="str">
            <v>h</v>
          </cell>
          <cell r="D2087">
            <v>0.6</v>
          </cell>
          <cell r="E2087">
            <v>3.51</v>
          </cell>
          <cell r="F2087" t="str">
            <v> </v>
          </cell>
          <cell r="G2087">
            <v>2.106</v>
          </cell>
        </row>
        <row r="2088">
          <cell r="A2088" t="str">
            <v>132</v>
          </cell>
          <cell r="B2088" t="str">
            <v>Encanador</v>
          </cell>
          <cell r="C2088" t="str">
            <v>h</v>
          </cell>
          <cell r="D2088">
            <v>0.6</v>
          </cell>
          <cell r="E2088">
            <v>5.380725</v>
          </cell>
          <cell r="F2088" t="str">
            <v> </v>
          </cell>
          <cell r="G2088">
            <v>3.2284349999999997</v>
          </cell>
        </row>
        <row r="2089">
          <cell r="B2089" t="str">
            <v>Total sem BDI</v>
          </cell>
          <cell r="F2089">
            <v>11.61</v>
          </cell>
          <cell r="G2089">
            <v>5.334434999999999</v>
          </cell>
          <cell r="H2089">
            <v>16.944435</v>
          </cell>
        </row>
        <row r="2090">
          <cell r="B2090" t="str">
            <v>Total com BDI</v>
          </cell>
          <cell r="F2090">
            <v>15.09</v>
          </cell>
          <cell r="G2090">
            <v>6.93</v>
          </cell>
          <cell r="H2090">
            <v>22.02</v>
          </cell>
        </row>
        <row r="2092">
          <cell r="A2092" t="str">
            <v>09032</v>
          </cell>
          <cell r="B2092" t="str">
            <v>Papeleira de louça</v>
          </cell>
          <cell r="C2092" t="str">
            <v>un</v>
          </cell>
          <cell r="F2092">
            <v>10.53</v>
          </cell>
          <cell r="G2092">
            <v>5.78</v>
          </cell>
          <cell r="H2092">
            <v>16.31</v>
          </cell>
        </row>
        <row r="2093">
          <cell r="A2093" t="str">
            <v>078</v>
          </cell>
          <cell r="B2093" t="str">
            <v>Cimento</v>
          </cell>
          <cell r="C2093" t="str">
            <v>kg</v>
          </cell>
          <cell r="D2093">
            <v>0.705</v>
          </cell>
          <cell r="E2093">
            <v>0.24</v>
          </cell>
          <cell r="F2093">
            <v>0.1692</v>
          </cell>
        </row>
        <row r="2094">
          <cell r="A2094" t="str">
            <v>022</v>
          </cell>
          <cell r="B2094" t="str">
            <v>Areia média</v>
          </cell>
          <cell r="C2094" t="str">
            <v>m3</v>
          </cell>
          <cell r="D2094">
            <v>0.001</v>
          </cell>
          <cell r="E2094">
            <v>12</v>
          </cell>
          <cell r="F2094">
            <v>0.012</v>
          </cell>
        </row>
        <row r="2095">
          <cell r="A2095" t="str">
            <v>246</v>
          </cell>
          <cell r="B2095" t="str">
            <v>Papeleira de louça</v>
          </cell>
          <cell r="C2095" t="str">
            <v>un</v>
          </cell>
          <cell r="D2095">
            <v>1</v>
          </cell>
          <cell r="E2095">
            <v>6.38</v>
          </cell>
          <cell r="F2095">
            <v>6.38</v>
          </cell>
          <cell r="G2095" t="str">
            <v> </v>
          </cell>
          <cell r="H2095" t="str">
            <v> </v>
          </cell>
        </row>
        <row r="2096">
          <cell r="A2096" t="str">
            <v>300</v>
          </cell>
          <cell r="B2096" t="str">
            <v>Servente</v>
          </cell>
          <cell r="C2096" t="str">
            <v>h</v>
          </cell>
          <cell r="D2096">
            <v>0.5</v>
          </cell>
          <cell r="E2096">
            <v>3.51</v>
          </cell>
          <cell r="F2096" t="str">
            <v> </v>
          </cell>
          <cell r="G2096">
            <v>1.755</v>
          </cell>
        </row>
        <row r="2097">
          <cell r="A2097" t="str">
            <v>441</v>
          </cell>
          <cell r="B2097" t="str">
            <v>Azulejista</v>
          </cell>
          <cell r="C2097" t="str">
            <v>h</v>
          </cell>
          <cell r="D2097">
            <v>0.5</v>
          </cell>
          <cell r="E2097">
            <v>5.38</v>
          </cell>
          <cell r="F2097" t="str">
            <v> </v>
          </cell>
          <cell r="G2097">
            <v>2.69</v>
          </cell>
        </row>
        <row r="2098">
          <cell r="B2098" t="str">
            <v>Total sem BDI</v>
          </cell>
          <cell r="F2098">
            <v>6.5611999999999995</v>
          </cell>
          <cell r="G2098">
            <v>4.445</v>
          </cell>
          <cell r="H2098">
            <v>11.0062</v>
          </cell>
        </row>
        <row r="2099">
          <cell r="B2099" t="str">
            <v>Total com BDI</v>
          </cell>
          <cell r="F2099">
            <v>8.53</v>
          </cell>
          <cell r="G2099">
            <v>5.78</v>
          </cell>
          <cell r="H2099">
            <v>14.309999999999999</v>
          </cell>
        </row>
        <row r="2101">
          <cell r="A2101" t="str">
            <v>09014</v>
          </cell>
          <cell r="B2101" t="str">
            <v>Saboneteira de louça</v>
          </cell>
          <cell r="C2101" t="str">
            <v>un</v>
          </cell>
          <cell r="F2101">
            <v>10.53</v>
          </cell>
          <cell r="G2101">
            <v>5.78</v>
          </cell>
          <cell r="H2101">
            <v>16.31</v>
          </cell>
        </row>
        <row r="2102">
          <cell r="A2102" t="str">
            <v>078</v>
          </cell>
          <cell r="B2102" t="str">
            <v>Cimento</v>
          </cell>
          <cell r="C2102" t="str">
            <v>kg</v>
          </cell>
          <cell r="D2102">
            <v>0.705</v>
          </cell>
          <cell r="E2102">
            <v>0.24</v>
          </cell>
          <cell r="F2102">
            <v>0.1692</v>
          </cell>
        </row>
        <row r="2103">
          <cell r="A2103" t="str">
            <v>022</v>
          </cell>
          <cell r="B2103" t="str">
            <v>Areia média</v>
          </cell>
          <cell r="C2103" t="str">
            <v>m3</v>
          </cell>
          <cell r="D2103">
            <v>0.001</v>
          </cell>
          <cell r="E2103">
            <v>12</v>
          </cell>
          <cell r="F2103">
            <v>0.012</v>
          </cell>
        </row>
        <row r="2104">
          <cell r="A2104" t="str">
            <v>294</v>
          </cell>
          <cell r="B2104" t="str">
            <v>Saboneteira de louça 15x15</v>
          </cell>
          <cell r="C2104" t="str">
            <v>un</v>
          </cell>
          <cell r="D2104">
            <v>1</v>
          </cell>
          <cell r="E2104">
            <v>7.92</v>
          </cell>
          <cell r="F2104">
            <v>7.92</v>
          </cell>
          <cell r="G2104" t="str">
            <v> </v>
          </cell>
          <cell r="H2104" t="str">
            <v> </v>
          </cell>
        </row>
        <row r="2105">
          <cell r="A2105" t="str">
            <v>300</v>
          </cell>
          <cell r="B2105" t="str">
            <v>Servente</v>
          </cell>
          <cell r="C2105" t="str">
            <v>h</v>
          </cell>
          <cell r="D2105">
            <v>0.5</v>
          </cell>
          <cell r="E2105">
            <v>3.51</v>
          </cell>
          <cell r="F2105" t="str">
            <v> </v>
          </cell>
          <cell r="G2105">
            <v>1.755</v>
          </cell>
        </row>
        <row r="2106">
          <cell r="A2106" t="str">
            <v>441</v>
          </cell>
          <cell r="B2106" t="str">
            <v>Azulejista</v>
          </cell>
          <cell r="C2106" t="str">
            <v>h</v>
          </cell>
          <cell r="D2106">
            <v>0.5</v>
          </cell>
          <cell r="E2106">
            <v>5.38</v>
          </cell>
          <cell r="F2106" t="str">
            <v> </v>
          </cell>
          <cell r="G2106">
            <v>2.69</v>
          </cell>
        </row>
        <row r="2107">
          <cell r="B2107" t="str">
            <v>Total sem BDI</v>
          </cell>
          <cell r="F2107">
            <v>8.1012</v>
          </cell>
          <cell r="G2107">
            <v>4.445</v>
          </cell>
          <cell r="H2107">
            <v>12.5462</v>
          </cell>
        </row>
        <row r="2108">
          <cell r="B2108" t="str">
            <v>Total com BDI</v>
          </cell>
          <cell r="F2108">
            <v>10.53</v>
          </cell>
          <cell r="G2108">
            <v>5.78</v>
          </cell>
          <cell r="H2108">
            <v>16.31</v>
          </cell>
        </row>
        <row r="2110">
          <cell r="A2110" t="str">
            <v>09015</v>
          </cell>
          <cell r="B2110" t="str">
            <v>Cabide duplo de louça</v>
          </cell>
          <cell r="C2110" t="str">
            <v>un</v>
          </cell>
          <cell r="F2110">
            <v>5.17</v>
          </cell>
          <cell r="G2110">
            <v>5.78</v>
          </cell>
          <cell r="H2110">
            <v>10.95</v>
          </cell>
        </row>
        <row r="2111">
          <cell r="A2111" t="str">
            <v>078</v>
          </cell>
          <cell r="B2111" t="str">
            <v>Cimento</v>
          </cell>
          <cell r="C2111" t="str">
            <v>kg</v>
          </cell>
          <cell r="D2111">
            <v>0.47</v>
          </cell>
          <cell r="E2111">
            <v>0.24</v>
          </cell>
          <cell r="F2111">
            <v>0.11279999999999998</v>
          </cell>
        </row>
        <row r="2112">
          <cell r="A2112" t="str">
            <v>022</v>
          </cell>
          <cell r="B2112" t="str">
            <v>Areia média</v>
          </cell>
          <cell r="C2112" t="str">
            <v>m3</v>
          </cell>
          <cell r="D2112">
            <v>0.001</v>
          </cell>
          <cell r="E2112">
            <v>12</v>
          </cell>
          <cell r="F2112">
            <v>0.012</v>
          </cell>
        </row>
        <row r="2113">
          <cell r="A2113" t="str">
            <v>043</v>
          </cell>
          <cell r="B2113" t="str">
            <v>Cabide duplo de louça</v>
          </cell>
          <cell r="C2113" t="str">
            <v>un</v>
          </cell>
          <cell r="D2113">
            <v>1</v>
          </cell>
          <cell r="E2113">
            <v>3.85</v>
          </cell>
          <cell r="F2113">
            <v>3.85</v>
          </cell>
          <cell r="G2113" t="str">
            <v> </v>
          </cell>
          <cell r="H2113" t="str">
            <v> </v>
          </cell>
        </row>
        <row r="2114">
          <cell r="A2114" t="str">
            <v>300</v>
          </cell>
          <cell r="B2114" t="str">
            <v>Servente</v>
          </cell>
          <cell r="C2114" t="str">
            <v>h</v>
          </cell>
          <cell r="D2114">
            <v>0.5</v>
          </cell>
          <cell r="E2114">
            <v>3.51</v>
          </cell>
          <cell r="F2114" t="str">
            <v> </v>
          </cell>
          <cell r="G2114">
            <v>1.755</v>
          </cell>
        </row>
        <row r="2115">
          <cell r="A2115" t="str">
            <v>441</v>
          </cell>
          <cell r="B2115" t="str">
            <v>Azulejista</v>
          </cell>
          <cell r="C2115" t="str">
            <v>h</v>
          </cell>
          <cell r="D2115">
            <v>0.5</v>
          </cell>
          <cell r="E2115">
            <v>5.38</v>
          </cell>
          <cell r="F2115" t="str">
            <v> </v>
          </cell>
          <cell r="G2115">
            <v>2.69</v>
          </cell>
        </row>
        <row r="2116">
          <cell r="B2116" t="str">
            <v>Total sem BDI</v>
          </cell>
          <cell r="F2116">
            <v>3.9748</v>
          </cell>
          <cell r="G2116">
            <v>4.445</v>
          </cell>
          <cell r="H2116">
            <v>8.4198</v>
          </cell>
        </row>
        <row r="2117">
          <cell r="B2117" t="str">
            <v>Total com BDI</v>
          </cell>
          <cell r="F2117">
            <v>5.17</v>
          </cell>
          <cell r="G2117">
            <v>5.78</v>
          </cell>
          <cell r="H2117">
            <v>10.95</v>
          </cell>
        </row>
        <row r="2119">
          <cell r="A2119" t="str">
            <v>09016</v>
          </cell>
          <cell r="B2119" t="str">
            <v>Papeleira metálica tipo TPJ</v>
          </cell>
          <cell r="C2119" t="str">
            <v>un</v>
          </cell>
          <cell r="F2119">
            <v>28.89</v>
          </cell>
          <cell r="G2119">
            <v>1.84</v>
          </cell>
          <cell r="H2119">
            <v>30.73</v>
          </cell>
        </row>
        <row r="2120">
          <cell r="A2120" t="str">
            <v>398</v>
          </cell>
          <cell r="B2120" t="str">
            <v>Parafuso e bucha</v>
          </cell>
          <cell r="C2120" t="str">
            <v>un</v>
          </cell>
          <cell r="D2120">
            <v>2</v>
          </cell>
          <cell r="E2120">
            <v>0.11</v>
          </cell>
          <cell r="F2120">
            <v>0.22</v>
          </cell>
        </row>
        <row r="2121">
          <cell r="A2121" t="str">
            <v>247</v>
          </cell>
          <cell r="B2121" t="str">
            <v>Papeleira metálica (TPJ)</v>
          </cell>
          <cell r="C2121" t="str">
            <v>un</v>
          </cell>
          <cell r="D2121">
            <v>1</v>
          </cell>
          <cell r="E2121">
            <v>22</v>
          </cell>
          <cell r="F2121">
            <v>22</v>
          </cell>
          <cell r="G2121" t="str">
            <v> </v>
          </cell>
          <cell r="H2121" t="str">
            <v> </v>
          </cell>
        </row>
        <row r="2122">
          <cell r="A2122" t="str">
            <v>300</v>
          </cell>
          <cell r="B2122" t="str">
            <v>Servente</v>
          </cell>
          <cell r="C2122" t="str">
            <v>h</v>
          </cell>
          <cell r="D2122">
            <v>0.25</v>
          </cell>
          <cell r="E2122">
            <v>3.51</v>
          </cell>
          <cell r="F2122" t="str">
            <v> </v>
          </cell>
          <cell r="G2122">
            <v>0.8775</v>
          </cell>
        </row>
        <row r="2123">
          <cell r="A2123" t="str">
            <v>441</v>
          </cell>
          <cell r="B2123" t="str">
            <v>Azulejista</v>
          </cell>
          <cell r="C2123" t="str">
            <v>h</v>
          </cell>
          <cell r="D2123">
            <v>0.1</v>
          </cell>
          <cell r="E2123">
            <v>5.38</v>
          </cell>
          <cell r="F2123" t="str">
            <v> </v>
          </cell>
          <cell r="G2123">
            <v>0.538</v>
          </cell>
        </row>
        <row r="2124">
          <cell r="B2124" t="str">
            <v>Total sem BDI</v>
          </cell>
          <cell r="F2124">
            <v>22.22</v>
          </cell>
          <cell r="G2124">
            <v>1.4155</v>
          </cell>
          <cell r="H2124">
            <v>23.6355</v>
          </cell>
        </row>
        <row r="2125">
          <cell r="B2125" t="str">
            <v>Total com BDI</v>
          </cell>
          <cell r="F2125">
            <v>28.89</v>
          </cell>
          <cell r="G2125">
            <v>1.84</v>
          </cell>
          <cell r="H2125">
            <v>30.73</v>
          </cell>
        </row>
        <row r="2126">
          <cell r="G2126" t="str">
            <v> </v>
          </cell>
          <cell r="H2126" t="str">
            <v> </v>
          </cell>
        </row>
        <row r="2127">
          <cell r="A2127" t="str">
            <v>09017</v>
          </cell>
          <cell r="B2127" t="str">
            <v>Saboneteira Plastica tipo Refil</v>
          </cell>
          <cell r="C2127" t="str">
            <v>un</v>
          </cell>
          <cell r="F2127">
            <v>28.89</v>
          </cell>
          <cell r="G2127">
            <v>1.84</v>
          </cell>
          <cell r="H2127">
            <v>30.73</v>
          </cell>
        </row>
        <row r="2128">
          <cell r="A2128" t="str">
            <v>398</v>
          </cell>
          <cell r="B2128" t="str">
            <v>Parafuso e bucha</v>
          </cell>
          <cell r="C2128" t="str">
            <v>un</v>
          </cell>
          <cell r="D2128">
            <v>2</v>
          </cell>
          <cell r="E2128">
            <v>0.11</v>
          </cell>
          <cell r="F2128">
            <v>0.22</v>
          </cell>
        </row>
        <row r="2129">
          <cell r="A2129" t="str">
            <v>296</v>
          </cell>
          <cell r="B2129" t="str">
            <v>Saboneteira plastica refil 800ml</v>
          </cell>
          <cell r="C2129" t="str">
            <v>un</v>
          </cell>
          <cell r="D2129">
            <v>1</v>
          </cell>
          <cell r="E2129">
            <v>22</v>
          </cell>
          <cell r="F2129">
            <v>22</v>
          </cell>
          <cell r="G2129" t="str">
            <v> </v>
          </cell>
          <cell r="H2129" t="str">
            <v> </v>
          </cell>
        </row>
        <row r="2130">
          <cell r="A2130" t="str">
            <v>300</v>
          </cell>
          <cell r="B2130" t="str">
            <v>Servente</v>
          </cell>
          <cell r="C2130" t="str">
            <v>h</v>
          </cell>
          <cell r="D2130">
            <v>0.25</v>
          </cell>
          <cell r="E2130">
            <v>3.51</v>
          </cell>
          <cell r="F2130" t="str">
            <v> </v>
          </cell>
          <cell r="G2130">
            <v>0.8775</v>
          </cell>
        </row>
        <row r="2131">
          <cell r="A2131" t="str">
            <v>441</v>
          </cell>
          <cell r="B2131" t="str">
            <v>Azulejista</v>
          </cell>
          <cell r="C2131" t="str">
            <v>h</v>
          </cell>
          <cell r="D2131">
            <v>0.1</v>
          </cell>
          <cell r="E2131">
            <v>5.38</v>
          </cell>
          <cell r="F2131" t="str">
            <v> </v>
          </cell>
          <cell r="G2131">
            <v>0.538</v>
          </cell>
        </row>
        <row r="2132">
          <cell r="B2132" t="str">
            <v>Total sem BDI</v>
          </cell>
          <cell r="F2132">
            <v>22.22</v>
          </cell>
          <cell r="G2132">
            <v>1.4155</v>
          </cell>
          <cell r="H2132">
            <v>23.6355</v>
          </cell>
        </row>
        <row r="2133">
          <cell r="B2133" t="str">
            <v>Total com BDI</v>
          </cell>
          <cell r="F2133">
            <v>28.89</v>
          </cell>
          <cell r="G2133">
            <v>1.84</v>
          </cell>
          <cell r="H2133">
            <v>30.73</v>
          </cell>
        </row>
        <row r="2135">
          <cell r="A2135" t="str">
            <v>09018</v>
          </cell>
          <cell r="B2135" t="str">
            <v>Saboneteira giratória de vidro</v>
          </cell>
          <cell r="C2135" t="str">
            <v>un</v>
          </cell>
          <cell r="F2135">
            <v>11.73</v>
          </cell>
          <cell r="G2135">
            <v>1.84</v>
          </cell>
          <cell r="H2135">
            <v>13.57</v>
          </cell>
        </row>
        <row r="2136">
          <cell r="A2136" t="str">
            <v>398</v>
          </cell>
          <cell r="B2136" t="str">
            <v>Parafuso e bucha</v>
          </cell>
          <cell r="C2136" t="str">
            <v>un</v>
          </cell>
          <cell r="D2136">
            <v>2</v>
          </cell>
          <cell r="E2136">
            <v>0.11</v>
          </cell>
          <cell r="F2136">
            <v>0.22</v>
          </cell>
        </row>
        <row r="2137">
          <cell r="A2137" t="str">
            <v>295</v>
          </cell>
          <cell r="B2137" t="str">
            <v>Saboneteira giratória</v>
          </cell>
          <cell r="C2137" t="str">
            <v>un</v>
          </cell>
          <cell r="D2137">
            <v>1</v>
          </cell>
          <cell r="E2137">
            <v>8.8</v>
          </cell>
          <cell r="F2137">
            <v>8.8</v>
          </cell>
          <cell r="G2137" t="str">
            <v> </v>
          </cell>
          <cell r="H2137" t="str">
            <v> </v>
          </cell>
        </row>
        <row r="2138">
          <cell r="A2138" t="str">
            <v>300</v>
          </cell>
          <cell r="B2138" t="str">
            <v>Servente</v>
          </cell>
          <cell r="C2138" t="str">
            <v>h</v>
          </cell>
          <cell r="D2138">
            <v>0.25</v>
          </cell>
          <cell r="E2138">
            <v>3.51</v>
          </cell>
          <cell r="F2138" t="str">
            <v> </v>
          </cell>
          <cell r="G2138">
            <v>0.8775</v>
          </cell>
        </row>
        <row r="2139">
          <cell r="A2139" t="str">
            <v>441</v>
          </cell>
          <cell r="B2139" t="str">
            <v>Azulejista</v>
          </cell>
          <cell r="C2139" t="str">
            <v>h</v>
          </cell>
          <cell r="D2139">
            <v>0.1</v>
          </cell>
          <cell r="E2139">
            <v>5.38</v>
          </cell>
          <cell r="F2139" t="str">
            <v> </v>
          </cell>
          <cell r="G2139">
            <v>0.538</v>
          </cell>
        </row>
        <row r="2140">
          <cell r="B2140" t="str">
            <v>Total sem BDI</v>
          </cell>
          <cell r="F2140">
            <v>9.020000000000001</v>
          </cell>
          <cell r="G2140">
            <v>1.4155</v>
          </cell>
          <cell r="H2140">
            <v>10.435500000000001</v>
          </cell>
        </row>
        <row r="2141">
          <cell r="B2141" t="str">
            <v>Total com BDI</v>
          </cell>
          <cell r="F2141">
            <v>11.73</v>
          </cell>
          <cell r="G2141">
            <v>1.84</v>
          </cell>
          <cell r="H2141">
            <v>13.57</v>
          </cell>
        </row>
        <row r="2143">
          <cell r="A2143" t="str">
            <v>09019</v>
          </cell>
          <cell r="B2143" t="str">
            <v>Valvula  descarga 1 1/2"</v>
          </cell>
          <cell r="C2143" t="str">
            <v>un</v>
          </cell>
          <cell r="F2143">
            <v>56.2</v>
          </cell>
          <cell r="G2143">
            <v>9.25</v>
          </cell>
          <cell r="H2143">
            <v>65.45</v>
          </cell>
        </row>
        <row r="2144">
          <cell r="A2144" t="str">
            <v>379</v>
          </cell>
          <cell r="B2144" t="str">
            <v>Válvula de descarga 1 1/2</v>
          </cell>
          <cell r="C2144" t="str">
            <v>un</v>
          </cell>
          <cell r="D2144">
            <v>1</v>
          </cell>
          <cell r="E2144">
            <v>41.25</v>
          </cell>
          <cell r="F2144">
            <v>41.25</v>
          </cell>
        </row>
        <row r="2145">
          <cell r="A2145" t="str">
            <v>409</v>
          </cell>
          <cell r="B2145" t="str">
            <v>Tubo de descarga com joelho</v>
          </cell>
          <cell r="C2145" t="str">
            <v>un</v>
          </cell>
          <cell r="D2145">
            <v>1</v>
          </cell>
          <cell r="E2145">
            <v>1.98</v>
          </cell>
          <cell r="F2145">
            <v>1.98</v>
          </cell>
          <cell r="G2145" t="str">
            <v> </v>
          </cell>
          <cell r="H2145" t="str">
            <v> </v>
          </cell>
        </row>
        <row r="2146">
          <cell r="A2146" t="str">
            <v>300</v>
          </cell>
          <cell r="B2146" t="str">
            <v>Servente</v>
          </cell>
          <cell r="C2146" t="str">
            <v>h</v>
          </cell>
          <cell r="D2146">
            <v>0.8</v>
          </cell>
          <cell r="E2146">
            <v>3.51</v>
          </cell>
          <cell r="F2146" t="str">
            <v> </v>
          </cell>
          <cell r="G2146">
            <v>2.808</v>
          </cell>
        </row>
        <row r="2147">
          <cell r="A2147" t="str">
            <v>132</v>
          </cell>
          <cell r="B2147" t="str">
            <v>Encanador</v>
          </cell>
          <cell r="C2147" t="str">
            <v>h</v>
          </cell>
          <cell r="D2147">
            <v>0.8</v>
          </cell>
          <cell r="E2147">
            <v>5.380725</v>
          </cell>
          <cell r="F2147" t="str">
            <v> </v>
          </cell>
          <cell r="G2147">
            <v>4.3045800000000005</v>
          </cell>
        </row>
        <row r="2148">
          <cell r="B2148" t="str">
            <v>Total sem BDI</v>
          </cell>
          <cell r="F2148">
            <v>43.23</v>
          </cell>
          <cell r="G2148">
            <v>7.11258</v>
          </cell>
          <cell r="H2148">
            <v>50.34258</v>
          </cell>
        </row>
        <row r="2149">
          <cell r="B2149" t="str">
            <v>Total com BDI</v>
          </cell>
          <cell r="F2149">
            <v>56.2</v>
          </cell>
          <cell r="G2149">
            <v>9.25</v>
          </cell>
          <cell r="H2149">
            <v>65.45</v>
          </cell>
        </row>
        <row r="2151">
          <cell r="A2151" t="str">
            <v>09020</v>
          </cell>
          <cell r="B2151" t="str">
            <v>Torneira metálica para pia </v>
          </cell>
          <cell r="C2151" t="str">
            <v>un</v>
          </cell>
          <cell r="F2151">
            <v>25.74</v>
          </cell>
          <cell r="G2151">
            <v>0.81</v>
          </cell>
          <cell r="H2151">
            <v>26.549999999999997</v>
          </cell>
        </row>
        <row r="2152">
          <cell r="A2152" t="str">
            <v>347</v>
          </cell>
          <cell r="B2152" t="str">
            <v>Torneira metálica pia</v>
          </cell>
          <cell r="C2152" t="str">
            <v>un</v>
          </cell>
          <cell r="D2152">
            <v>1</v>
          </cell>
          <cell r="E2152">
            <v>19.8</v>
          </cell>
          <cell r="F2152">
            <v>19.8</v>
          </cell>
          <cell r="G2152" t="str">
            <v> </v>
          </cell>
          <cell r="H2152" t="str">
            <v> </v>
          </cell>
        </row>
        <row r="2153">
          <cell r="A2153" t="str">
            <v>300</v>
          </cell>
          <cell r="B2153" t="str">
            <v>Servente</v>
          </cell>
          <cell r="C2153" t="str">
            <v>h</v>
          </cell>
          <cell r="D2153">
            <v>0.1</v>
          </cell>
          <cell r="E2153">
            <v>3.51</v>
          </cell>
          <cell r="F2153" t="str">
            <v> </v>
          </cell>
          <cell r="G2153">
            <v>0.351</v>
          </cell>
        </row>
        <row r="2154">
          <cell r="A2154" t="str">
            <v>132</v>
          </cell>
          <cell r="B2154" t="str">
            <v>Encanador</v>
          </cell>
          <cell r="C2154" t="str">
            <v>h</v>
          </cell>
          <cell r="D2154">
            <v>0.05</v>
          </cell>
          <cell r="E2154">
            <v>5.380725</v>
          </cell>
          <cell r="F2154" t="str">
            <v> </v>
          </cell>
          <cell r="G2154">
            <v>0.26903625000000003</v>
          </cell>
        </row>
        <row r="2155">
          <cell r="B2155" t="str">
            <v>Total sem BDI</v>
          </cell>
          <cell r="F2155">
            <v>19.8</v>
          </cell>
          <cell r="G2155">
            <v>0.6200362500000001</v>
          </cell>
          <cell r="H2155">
            <v>20.420036250000003</v>
          </cell>
        </row>
        <row r="2156">
          <cell r="B2156" t="str">
            <v>Total com BDI</v>
          </cell>
          <cell r="F2156">
            <v>25.74</v>
          </cell>
          <cell r="G2156">
            <v>0.81</v>
          </cell>
          <cell r="H2156">
            <v>26.549999999999997</v>
          </cell>
        </row>
        <row r="2158">
          <cell r="A2158" t="str">
            <v>09021</v>
          </cell>
          <cell r="B2158" t="str">
            <v>Torneira metálica para lavatório</v>
          </cell>
          <cell r="C2158" t="str">
            <v>un</v>
          </cell>
          <cell r="F2158">
            <v>25.74</v>
          </cell>
          <cell r="G2158">
            <v>1.38</v>
          </cell>
          <cell r="H2158">
            <v>27.119999999999997</v>
          </cell>
        </row>
        <row r="2159">
          <cell r="A2159" t="str">
            <v>346</v>
          </cell>
          <cell r="B2159" t="str">
            <v>Torneira metálica lavatório</v>
          </cell>
          <cell r="C2159" t="str">
            <v>un</v>
          </cell>
          <cell r="D2159">
            <v>1</v>
          </cell>
          <cell r="E2159">
            <v>19.8</v>
          </cell>
          <cell r="F2159">
            <v>19.8</v>
          </cell>
          <cell r="G2159" t="str">
            <v> </v>
          </cell>
          <cell r="H2159" t="str">
            <v> </v>
          </cell>
        </row>
        <row r="2160">
          <cell r="A2160" t="str">
            <v>300</v>
          </cell>
          <cell r="B2160" t="str">
            <v>Servente</v>
          </cell>
          <cell r="C2160" t="str">
            <v>h</v>
          </cell>
          <cell r="D2160">
            <v>0.15</v>
          </cell>
          <cell r="E2160">
            <v>3.51</v>
          </cell>
          <cell r="F2160" t="str">
            <v> </v>
          </cell>
          <cell r="G2160">
            <v>0.5265</v>
          </cell>
        </row>
        <row r="2161">
          <cell r="A2161" t="str">
            <v>132</v>
          </cell>
          <cell r="B2161" t="str">
            <v>Encanador</v>
          </cell>
          <cell r="C2161" t="str">
            <v>h</v>
          </cell>
          <cell r="D2161">
            <v>0.1</v>
          </cell>
          <cell r="E2161">
            <v>5.380725</v>
          </cell>
          <cell r="F2161" t="str">
            <v> </v>
          </cell>
          <cell r="G2161">
            <v>0.5380725000000001</v>
          </cell>
        </row>
        <row r="2162">
          <cell r="B2162" t="str">
            <v>Total sem BDI</v>
          </cell>
          <cell r="F2162">
            <v>19.8</v>
          </cell>
          <cell r="G2162">
            <v>1.0645725000000001</v>
          </cell>
          <cell r="H2162">
            <v>20.8645725</v>
          </cell>
        </row>
        <row r="2163">
          <cell r="B2163" t="str">
            <v>Total com BDI</v>
          </cell>
          <cell r="F2163">
            <v>25.74</v>
          </cell>
          <cell r="G2163">
            <v>1.38</v>
          </cell>
          <cell r="H2163">
            <v>27.119999999999997</v>
          </cell>
        </row>
        <row r="2165">
          <cell r="A2165" t="str">
            <v>09022</v>
          </cell>
          <cell r="B2165" t="str">
            <v>Torneira metálica para jardim</v>
          </cell>
          <cell r="C2165" t="str">
            <v>un</v>
          </cell>
          <cell r="F2165">
            <v>13.16</v>
          </cell>
          <cell r="G2165">
            <v>0.81</v>
          </cell>
          <cell r="H2165">
            <v>13.97</v>
          </cell>
        </row>
        <row r="2166">
          <cell r="A2166" t="str">
            <v>345</v>
          </cell>
          <cell r="B2166" t="str">
            <v>Torneira metálica jardim</v>
          </cell>
          <cell r="C2166" t="str">
            <v>un</v>
          </cell>
          <cell r="D2166">
            <v>1</v>
          </cell>
          <cell r="E2166">
            <v>10.12</v>
          </cell>
          <cell r="F2166">
            <v>10.12</v>
          </cell>
          <cell r="G2166" t="str">
            <v> </v>
          </cell>
          <cell r="H2166" t="str">
            <v> </v>
          </cell>
        </row>
        <row r="2167">
          <cell r="A2167" t="str">
            <v>300</v>
          </cell>
          <cell r="B2167" t="str">
            <v>Servente</v>
          </cell>
          <cell r="C2167" t="str">
            <v>h</v>
          </cell>
          <cell r="D2167">
            <v>0.1</v>
          </cell>
          <cell r="E2167">
            <v>3.51</v>
          </cell>
          <cell r="F2167" t="str">
            <v> </v>
          </cell>
          <cell r="G2167">
            <v>0.351</v>
          </cell>
        </row>
        <row r="2168">
          <cell r="A2168" t="str">
            <v>132</v>
          </cell>
          <cell r="B2168" t="str">
            <v>Encanador</v>
          </cell>
          <cell r="C2168" t="str">
            <v>h</v>
          </cell>
          <cell r="D2168">
            <v>0.05</v>
          </cell>
          <cell r="E2168">
            <v>5.380725</v>
          </cell>
          <cell r="F2168" t="str">
            <v> </v>
          </cell>
          <cell r="G2168">
            <v>0.26903625000000003</v>
          </cell>
        </row>
        <row r="2169">
          <cell r="B2169" t="str">
            <v>Total sem BDI</v>
          </cell>
          <cell r="F2169">
            <v>10.12</v>
          </cell>
          <cell r="G2169">
            <v>0.6200362500000001</v>
          </cell>
          <cell r="H2169">
            <v>10.74003625</v>
          </cell>
        </row>
        <row r="2170">
          <cell r="B2170" t="str">
            <v>Total com BDI</v>
          </cell>
          <cell r="F2170">
            <v>13.16</v>
          </cell>
          <cell r="G2170">
            <v>0.81</v>
          </cell>
          <cell r="H2170">
            <v>13.97</v>
          </cell>
        </row>
        <row r="2172">
          <cell r="A2172" t="str">
            <v>09023</v>
          </cell>
          <cell r="B2172" t="str">
            <v>Registro de pressão can.  3/4"</v>
          </cell>
          <cell r="C2172" t="str">
            <v>un</v>
          </cell>
          <cell r="F2172">
            <v>25.17</v>
          </cell>
          <cell r="G2172">
            <v>2.31</v>
          </cell>
          <cell r="H2172">
            <v>27.48</v>
          </cell>
        </row>
        <row r="2173">
          <cell r="A2173" t="str">
            <v>602</v>
          </cell>
          <cell r="B2173" t="str">
            <v>Registro base pressão 3/4"</v>
          </cell>
          <cell r="C2173" t="str">
            <v>un</v>
          </cell>
          <cell r="D2173">
            <v>1</v>
          </cell>
          <cell r="E2173">
            <v>10.78</v>
          </cell>
          <cell r="F2173">
            <v>10.78</v>
          </cell>
          <cell r="G2173" t="str">
            <v> </v>
          </cell>
          <cell r="H2173" t="str">
            <v> </v>
          </cell>
        </row>
        <row r="2174">
          <cell r="A2174" t="str">
            <v>603</v>
          </cell>
          <cell r="B2174" t="str">
            <v>Registro acabamento cromado</v>
          </cell>
          <cell r="C2174" t="str">
            <v>un</v>
          </cell>
          <cell r="D2174">
            <v>1</v>
          </cell>
          <cell r="E2174">
            <v>8.58</v>
          </cell>
          <cell r="F2174">
            <v>8.58</v>
          </cell>
          <cell r="G2174" t="str">
            <v> </v>
          </cell>
          <cell r="H2174" t="str">
            <v> </v>
          </cell>
        </row>
        <row r="2175">
          <cell r="A2175" t="str">
            <v>300</v>
          </cell>
          <cell r="B2175" t="str">
            <v>Servente</v>
          </cell>
          <cell r="C2175" t="str">
            <v>h</v>
          </cell>
          <cell r="D2175">
            <v>0.2</v>
          </cell>
          <cell r="E2175">
            <v>3.51</v>
          </cell>
          <cell r="F2175" t="str">
            <v> </v>
          </cell>
          <cell r="G2175">
            <v>0.702</v>
          </cell>
        </row>
        <row r="2176">
          <cell r="A2176" t="str">
            <v>132</v>
          </cell>
          <cell r="B2176" t="str">
            <v>Encanador</v>
          </cell>
          <cell r="C2176" t="str">
            <v>h</v>
          </cell>
          <cell r="D2176">
            <v>0.2</v>
          </cell>
          <cell r="E2176">
            <v>5.380725</v>
          </cell>
          <cell r="F2176" t="str">
            <v> </v>
          </cell>
          <cell r="G2176">
            <v>1.0761450000000001</v>
          </cell>
          <cell r="H2176" t="str">
            <v> </v>
          </cell>
        </row>
        <row r="2177">
          <cell r="B2177" t="str">
            <v>Total sem BDI</v>
          </cell>
          <cell r="F2177">
            <v>19.36</v>
          </cell>
          <cell r="G2177">
            <v>1.778145</v>
          </cell>
          <cell r="H2177">
            <v>21.138144999999998</v>
          </cell>
        </row>
        <row r="2178">
          <cell r="B2178" t="str">
            <v>Total com BDI</v>
          </cell>
          <cell r="F2178">
            <v>25.17</v>
          </cell>
          <cell r="G2178">
            <v>2.31</v>
          </cell>
          <cell r="H2178">
            <v>27.48</v>
          </cell>
        </row>
        <row r="2180">
          <cell r="A2180" t="str">
            <v>09024</v>
          </cell>
          <cell r="B2180" t="str">
            <v>Registro de gaveta bruto  1"</v>
          </cell>
          <cell r="C2180" t="str">
            <v>un</v>
          </cell>
          <cell r="F2180">
            <v>10.87</v>
          </cell>
          <cell r="G2180">
            <v>2.31</v>
          </cell>
          <cell r="H2180">
            <v>13.18</v>
          </cell>
        </row>
        <row r="2181">
          <cell r="A2181" t="str">
            <v>285</v>
          </cell>
          <cell r="B2181" t="str">
            <v>Registro de gaveta bruto 1"</v>
          </cell>
          <cell r="C2181" t="str">
            <v>un</v>
          </cell>
          <cell r="D2181">
            <v>1</v>
          </cell>
          <cell r="E2181">
            <v>8.36</v>
          </cell>
          <cell r="F2181">
            <v>8.36</v>
          </cell>
          <cell r="G2181" t="str">
            <v> </v>
          </cell>
          <cell r="H2181" t="str">
            <v> </v>
          </cell>
        </row>
        <row r="2182">
          <cell r="A2182" t="str">
            <v>300</v>
          </cell>
          <cell r="B2182" t="str">
            <v>Servente</v>
          </cell>
          <cell r="C2182" t="str">
            <v>h</v>
          </cell>
          <cell r="D2182">
            <v>0.2</v>
          </cell>
          <cell r="E2182">
            <v>3.51</v>
          </cell>
          <cell r="F2182" t="str">
            <v> </v>
          </cell>
          <cell r="G2182">
            <v>0.702</v>
          </cell>
        </row>
        <row r="2183">
          <cell r="A2183" t="str">
            <v>132</v>
          </cell>
          <cell r="B2183" t="str">
            <v>Encanador</v>
          </cell>
          <cell r="C2183" t="str">
            <v>h</v>
          </cell>
          <cell r="D2183">
            <v>0.2</v>
          </cell>
          <cell r="E2183">
            <v>5.380725</v>
          </cell>
          <cell r="F2183" t="str">
            <v> </v>
          </cell>
          <cell r="G2183">
            <v>1.0761450000000001</v>
          </cell>
          <cell r="H2183" t="str">
            <v> </v>
          </cell>
        </row>
        <row r="2184">
          <cell r="B2184" t="str">
            <v>Total sem BDI</v>
          </cell>
          <cell r="F2184">
            <v>8.36</v>
          </cell>
          <cell r="G2184">
            <v>1.778145</v>
          </cell>
          <cell r="H2184">
            <v>10.138145</v>
          </cell>
        </row>
        <row r="2185">
          <cell r="B2185" t="str">
            <v>Total com BDI</v>
          </cell>
          <cell r="F2185">
            <v>10.87</v>
          </cell>
          <cell r="G2185">
            <v>2.31</v>
          </cell>
          <cell r="H2185">
            <v>13.18</v>
          </cell>
        </row>
        <row r="2187">
          <cell r="A2187" t="str">
            <v>09025</v>
          </cell>
          <cell r="B2187" t="str">
            <v>Registro de gaveta   3/4" c/ canopla</v>
          </cell>
          <cell r="C2187" t="str">
            <v>un</v>
          </cell>
          <cell r="F2187">
            <v>23.74</v>
          </cell>
          <cell r="G2187">
            <v>2.31</v>
          </cell>
          <cell r="H2187">
            <v>26.049999999999997</v>
          </cell>
        </row>
        <row r="2188">
          <cell r="A2188" t="str">
            <v>596</v>
          </cell>
          <cell r="B2188" t="str">
            <v>Registro base de gaveta 3/4</v>
          </cell>
          <cell r="C2188" t="str">
            <v>un</v>
          </cell>
          <cell r="D2188">
            <v>1</v>
          </cell>
          <cell r="E2188">
            <v>9.68</v>
          </cell>
          <cell r="F2188">
            <v>9.68</v>
          </cell>
        </row>
        <row r="2189">
          <cell r="A2189" t="str">
            <v>599</v>
          </cell>
          <cell r="B2189" t="str">
            <v>Registro acabamento cromado 3/4"</v>
          </cell>
          <cell r="C2189" t="str">
            <v>un</v>
          </cell>
          <cell r="D2189">
            <v>1</v>
          </cell>
          <cell r="E2189">
            <v>8.58</v>
          </cell>
          <cell r="F2189">
            <v>8.58</v>
          </cell>
        </row>
        <row r="2190">
          <cell r="A2190" t="str">
            <v>300</v>
          </cell>
          <cell r="B2190" t="str">
            <v>Servente</v>
          </cell>
          <cell r="C2190" t="str">
            <v>h</v>
          </cell>
          <cell r="D2190">
            <v>0.2</v>
          </cell>
          <cell r="E2190">
            <v>3.51</v>
          </cell>
          <cell r="F2190" t="str">
            <v> </v>
          </cell>
          <cell r="G2190">
            <v>0.702</v>
          </cell>
        </row>
        <row r="2191">
          <cell r="A2191" t="str">
            <v>132</v>
          </cell>
          <cell r="B2191" t="str">
            <v>Encanador</v>
          </cell>
          <cell r="C2191" t="str">
            <v>h</v>
          </cell>
          <cell r="D2191">
            <v>0.2</v>
          </cell>
          <cell r="E2191">
            <v>5.380725</v>
          </cell>
          <cell r="F2191" t="str">
            <v> </v>
          </cell>
          <cell r="G2191">
            <v>1.0761450000000001</v>
          </cell>
          <cell r="H2191" t="str">
            <v> </v>
          </cell>
        </row>
        <row r="2192">
          <cell r="B2192" t="str">
            <v>Total sem BDI</v>
          </cell>
          <cell r="F2192">
            <v>18.259999999999998</v>
          </cell>
          <cell r="G2192">
            <v>1.778145</v>
          </cell>
          <cell r="H2192">
            <v>20.038144999999997</v>
          </cell>
        </row>
        <row r="2193">
          <cell r="B2193" t="str">
            <v>Total com BDI</v>
          </cell>
          <cell r="F2193">
            <v>23.74</v>
          </cell>
          <cell r="G2193">
            <v>2.31</v>
          </cell>
          <cell r="H2193">
            <v>26.049999999999997</v>
          </cell>
        </row>
        <row r="2195">
          <cell r="A2195" t="str">
            <v>09034</v>
          </cell>
          <cell r="B2195" t="str">
            <v>Registro de gaveta   1" c/ canopla</v>
          </cell>
          <cell r="C2195" t="str">
            <v>un</v>
          </cell>
          <cell r="F2195">
            <v>39.04</v>
          </cell>
          <cell r="G2195">
            <v>10.52</v>
          </cell>
          <cell r="H2195">
            <v>49.56</v>
          </cell>
        </row>
        <row r="2196">
          <cell r="A2196" t="str">
            <v>598</v>
          </cell>
          <cell r="B2196" t="str">
            <v>Registro base de gaveta 1 </v>
          </cell>
          <cell r="C2196" t="str">
            <v>un</v>
          </cell>
          <cell r="D2196">
            <v>1</v>
          </cell>
          <cell r="E2196">
            <v>17.71</v>
          </cell>
          <cell r="F2196">
            <v>17.71</v>
          </cell>
        </row>
        <row r="2197">
          <cell r="A2197" t="str">
            <v>601</v>
          </cell>
          <cell r="B2197" t="str">
            <v>Registro acabamento  1"</v>
          </cell>
          <cell r="C2197" t="str">
            <v>un</v>
          </cell>
          <cell r="D2197">
            <v>1</v>
          </cell>
          <cell r="E2197">
            <v>12.32</v>
          </cell>
          <cell r="F2197">
            <v>12.32</v>
          </cell>
        </row>
        <row r="2198">
          <cell r="A2198" t="str">
            <v>300</v>
          </cell>
          <cell r="B2198" t="str">
            <v>Servente</v>
          </cell>
          <cell r="C2198" t="str">
            <v>h</v>
          </cell>
          <cell r="D2198">
            <v>2</v>
          </cell>
          <cell r="E2198">
            <v>3.51</v>
          </cell>
          <cell r="F2198" t="str">
            <v> </v>
          </cell>
          <cell r="G2198">
            <v>7.02</v>
          </cell>
        </row>
        <row r="2199">
          <cell r="A2199" t="str">
            <v>132</v>
          </cell>
          <cell r="B2199" t="str">
            <v>Encanador</v>
          </cell>
          <cell r="C2199" t="str">
            <v>h</v>
          </cell>
          <cell r="D2199">
            <v>0.2</v>
          </cell>
          <cell r="E2199">
            <v>5.380725</v>
          </cell>
          <cell r="F2199" t="str">
            <v> </v>
          </cell>
          <cell r="G2199">
            <v>1.0761450000000001</v>
          </cell>
          <cell r="H2199" t="str">
            <v> </v>
          </cell>
        </row>
        <row r="2200">
          <cell r="B2200" t="str">
            <v>Total sem BDI</v>
          </cell>
          <cell r="F2200">
            <v>30.03</v>
          </cell>
          <cell r="G2200">
            <v>8.096145</v>
          </cell>
          <cell r="H2200">
            <v>38.126145</v>
          </cell>
        </row>
        <row r="2201">
          <cell r="B2201" t="str">
            <v>Total com BDI</v>
          </cell>
          <cell r="F2201">
            <v>39.04</v>
          </cell>
          <cell r="G2201">
            <v>10.52</v>
          </cell>
          <cell r="H2201">
            <v>49.56</v>
          </cell>
        </row>
        <row r="2203">
          <cell r="A2203" t="str">
            <v>09035</v>
          </cell>
          <cell r="B2203" t="str">
            <v>Registro de gaveta   1 1/2" c/ canopla</v>
          </cell>
          <cell r="C2203" t="str">
            <v>un</v>
          </cell>
          <cell r="F2203">
            <v>30.03</v>
          </cell>
          <cell r="G2203">
            <v>2.22268125</v>
          </cell>
          <cell r="H2203">
            <v>32.25268125</v>
          </cell>
        </row>
        <row r="2204">
          <cell r="A2204" t="str">
            <v>598</v>
          </cell>
          <cell r="B2204" t="str">
            <v>Registro base de gaveta 11/2" </v>
          </cell>
          <cell r="C2204" t="str">
            <v>un</v>
          </cell>
          <cell r="D2204">
            <v>1</v>
          </cell>
          <cell r="E2204">
            <v>17.71</v>
          </cell>
          <cell r="F2204">
            <v>17.71</v>
          </cell>
        </row>
        <row r="2205">
          <cell r="A2205" t="str">
            <v>601</v>
          </cell>
          <cell r="B2205" t="str">
            <v>Registro acabamento gaveta 11/2" </v>
          </cell>
          <cell r="C2205" t="str">
            <v>un</v>
          </cell>
          <cell r="D2205">
            <v>1</v>
          </cell>
          <cell r="E2205">
            <v>12.32</v>
          </cell>
          <cell r="F2205">
            <v>12.32</v>
          </cell>
        </row>
        <row r="2206">
          <cell r="A2206" t="str">
            <v>300</v>
          </cell>
          <cell r="B2206" t="str">
            <v>Servente</v>
          </cell>
          <cell r="C2206" t="str">
            <v>h</v>
          </cell>
          <cell r="D2206">
            <v>0.25</v>
          </cell>
          <cell r="E2206">
            <v>3.51</v>
          </cell>
          <cell r="F2206" t="str">
            <v> </v>
          </cell>
          <cell r="G2206">
            <v>0.8775</v>
          </cell>
        </row>
        <row r="2207">
          <cell r="A2207" t="str">
            <v>132</v>
          </cell>
          <cell r="B2207" t="str">
            <v>Encanador</v>
          </cell>
          <cell r="C2207" t="str">
            <v>h</v>
          </cell>
          <cell r="D2207">
            <v>0.25</v>
          </cell>
          <cell r="E2207">
            <v>5.380725</v>
          </cell>
          <cell r="F2207" t="str">
            <v> </v>
          </cell>
          <cell r="G2207">
            <v>1.34518125</v>
          </cell>
          <cell r="H2207" t="str">
            <v> </v>
          </cell>
        </row>
        <row r="2208">
          <cell r="B2208" t="str">
            <v>Total sem BDI</v>
          </cell>
          <cell r="F2208">
            <v>30.03</v>
          </cell>
          <cell r="G2208">
            <v>2.22268125</v>
          </cell>
          <cell r="H2208">
            <v>32.25268125</v>
          </cell>
        </row>
        <row r="2209">
          <cell r="B2209" t="str">
            <v>Total com BDI</v>
          </cell>
          <cell r="F2209">
            <v>39.04</v>
          </cell>
          <cell r="G2209">
            <v>2.89</v>
          </cell>
          <cell r="H2209">
            <v>41.93</v>
          </cell>
        </row>
        <row r="2211">
          <cell r="A2211" t="str">
            <v>09026</v>
          </cell>
          <cell r="B2211" t="str">
            <v>Registro de gaveta   1 1/2"  bruto</v>
          </cell>
          <cell r="C2211" t="str">
            <v>un</v>
          </cell>
          <cell r="F2211">
            <v>20.59</v>
          </cell>
          <cell r="G2211">
            <v>2.89</v>
          </cell>
          <cell r="H2211">
            <v>23.48</v>
          </cell>
        </row>
        <row r="2212">
          <cell r="A2212" t="str">
            <v>284</v>
          </cell>
          <cell r="B2212" t="str">
            <v>Registro de gaveta 1 1/2  bruto</v>
          </cell>
          <cell r="C2212" t="str">
            <v>un</v>
          </cell>
          <cell r="D2212">
            <v>1</v>
          </cell>
          <cell r="E2212">
            <v>15.84</v>
          </cell>
          <cell r="F2212">
            <v>15.84</v>
          </cell>
        </row>
        <row r="2213">
          <cell r="A2213" t="str">
            <v>300</v>
          </cell>
          <cell r="B2213" t="str">
            <v>Servente</v>
          </cell>
          <cell r="C2213" t="str">
            <v>h</v>
          </cell>
          <cell r="D2213">
            <v>0.25</v>
          </cell>
          <cell r="E2213">
            <v>3.51</v>
          </cell>
          <cell r="F2213" t="str">
            <v> </v>
          </cell>
          <cell r="G2213">
            <v>0.8775</v>
          </cell>
        </row>
        <row r="2214">
          <cell r="A2214" t="str">
            <v>132</v>
          </cell>
          <cell r="B2214" t="str">
            <v>Encanador</v>
          </cell>
          <cell r="C2214" t="str">
            <v>h</v>
          </cell>
          <cell r="D2214">
            <v>0.25</v>
          </cell>
          <cell r="E2214">
            <v>5.380725</v>
          </cell>
          <cell r="F2214" t="str">
            <v> </v>
          </cell>
          <cell r="G2214">
            <v>1.34518125</v>
          </cell>
          <cell r="H2214" t="str">
            <v> </v>
          </cell>
        </row>
        <row r="2215">
          <cell r="B2215" t="str">
            <v>Total sem BDI</v>
          </cell>
          <cell r="F2215">
            <v>15.84</v>
          </cell>
          <cell r="G2215">
            <v>2.22268125</v>
          </cell>
          <cell r="H2215">
            <v>18.06268125</v>
          </cell>
        </row>
        <row r="2216">
          <cell r="B2216" t="str">
            <v>Total com BDI</v>
          </cell>
          <cell r="F2216">
            <v>20.59</v>
          </cell>
          <cell r="G2216">
            <v>2.89</v>
          </cell>
          <cell r="H2216">
            <v>23.48</v>
          </cell>
        </row>
        <row r="2218">
          <cell r="A2218" t="str">
            <v>09027</v>
          </cell>
          <cell r="B2218" t="str">
            <v>Caixa d'água fibra de vidro 1000 li</v>
          </cell>
          <cell r="C2218" t="str">
            <v>un</v>
          </cell>
          <cell r="F2218">
            <v>254.54</v>
          </cell>
          <cell r="G2218">
            <v>4.56</v>
          </cell>
          <cell r="H2218">
            <v>259.09999999999997</v>
          </cell>
        </row>
        <row r="2219">
          <cell r="A2219" t="str">
            <v>048</v>
          </cell>
          <cell r="B2219" t="str">
            <v>Caixa d'água fibra 1000 li</v>
          </cell>
          <cell r="C2219" t="str">
            <v>un</v>
          </cell>
          <cell r="D2219">
            <v>1</v>
          </cell>
          <cell r="E2219">
            <v>195.8</v>
          </cell>
          <cell r="F2219">
            <v>195.8</v>
          </cell>
        </row>
        <row r="2220">
          <cell r="A2220" t="str">
            <v>300</v>
          </cell>
          <cell r="B2220" t="str">
            <v>Servente</v>
          </cell>
          <cell r="C2220" t="str">
            <v>h</v>
          </cell>
          <cell r="D2220">
            <v>1</v>
          </cell>
          <cell r="E2220">
            <v>3.51</v>
          </cell>
          <cell r="F2220" t="str">
            <v> </v>
          </cell>
          <cell r="G2220">
            <v>3.51</v>
          </cell>
        </row>
        <row r="2221">
          <cell r="B2221" t="str">
            <v>Total sem BDI</v>
          </cell>
          <cell r="F2221">
            <v>195.8</v>
          </cell>
          <cell r="G2221">
            <v>3.51</v>
          </cell>
          <cell r="H2221">
            <v>199.31</v>
          </cell>
        </row>
        <row r="2222">
          <cell r="B2222" t="str">
            <v>Total com BDI</v>
          </cell>
          <cell r="F2222">
            <v>254.54</v>
          </cell>
          <cell r="G2222">
            <v>4.56</v>
          </cell>
          <cell r="H2222">
            <v>259.09999999999997</v>
          </cell>
        </row>
        <row r="2224">
          <cell r="A2224" t="str">
            <v>09028</v>
          </cell>
          <cell r="B2224" t="str">
            <v>Caixa d'água fibra de vidro 2000 li</v>
          </cell>
          <cell r="C2224" t="str">
            <v>un</v>
          </cell>
          <cell r="F2224">
            <v>557.7</v>
          </cell>
          <cell r="G2224">
            <v>4.56</v>
          </cell>
          <cell r="H2224">
            <v>562.26</v>
          </cell>
        </row>
        <row r="2225">
          <cell r="A2225" t="str">
            <v>049</v>
          </cell>
          <cell r="B2225" t="str">
            <v>Caixa d'água fibra 2000 li</v>
          </cell>
          <cell r="C2225" t="str">
            <v>un</v>
          </cell>
          <cell r="D2225">
            <v>1</v>
          </cell>
          <cell r="E2225">
            <v>429</v>
          </cell>
          <cell r="F2225">
            <v>429</v>
          </cell>
        </row>
        <row r="2226">
          <cell r="A2226" t="str">
            <v>300</v>
          </cell>
          <cell r="B2226" t="str">
            <v>Servente</v>
          </cell>
          <cell r="C2226" t="str">
            <v>h</v>
          </cell>
          <cell r="D2226">
            <v>1</v>
          </cell>
          <cell r="E2226">
            <v>3.51</v>
          </cell>
          <cell r="F2226" t="str">
            <v> </v>
          </cell>
          <cell r="G2226">
            <v>3.51</v>
          </cell>
        </row>
        <row r="2227">
          <cell r="B2227" t="str">
            <v>Total sem BDI</v>
          </cell>
          <cell r="F2227">
            <v>429</v>
          </cell>
          <cell r="G2227">
            <v>3.51</v>
          </cell>
          <cell r="H2227">
            <v>432.51</v>
          </cell>
        </row>
        <row r="2228">
          <cell r="B2228" t="str">
            <v>Total com BDI</v>
          </cell>
          <cell r="F2228">
            <v>557.7</v>
          </cell>
          <cell r="G2228">
            <v>4.56</v>
          </cell>
          <cell r="H2228">
            <v>562.26</v>
          </cell>
        </row>
        <row r="2230">
          <cell r="A2230" t="str">
            <v>09029</v>
          </cell>
          <cell r="B2230" t="str">
            <v>Caixa d'água fibra de vidro 3000 li</v>
          </cell>
          <cell r="C2230" t="str">
            <v>un</v>
          </cell>
          <cell r="F2230">
            <v>691.6</v>
          </cell>
          <cell r="G2230">
            <v>4.56</v>
          </cell>
          <cell r="H2230">
            <v>696.16</v>
          </cell>
        </row>
        <row r="2231">
          <cell r="A2231" t="str">
            <v>050</v>
          </cell>
          <cell r="B2231" t="str">
            <v>Caixa d'água fibra 3000 li</v>
          </cell>
          <cell r="C2231" t="str">
            <v>un</v>
          </cell>
          <cell r="D2231">
            <v>1</v>
          </cell>
          <cell r="E2231">
            <v>532</v>
          </cell>
          <cell r="F2231">
            <v>532</v>
          </cell>
        </row>
        <row r="2232">
          <cell r="A2232" t="str">
            <v>300</v>
          </cell>
          <cell r="B2232" t="str">
            <v>Servente</v>
          </cell>
          <cell r="C2232" t="str">
            <v>h</v>
          </cell>
          <cell r="D2232">
            <v>1</v>
          </cell>
          <cell r="E2232">
            <v>3.51</v>
          </cell>
          <cell r="F2232" t="str">
            <v> </v>
          </cell>
          <cell r="G2232">
            <v>3.51</v>
          </cell>
        </row>
        <row r="2233">
          <cell r="B2233" t="str">
            <v>Total sem BDI</v>
          </cell>
          <cell r="F2233">
            <v>532</v>
          </cell>
          <cell r="G2233">
            <v>3.51</v>
          </cell>
          <cell r="H2233">
            <v>535.51</v>
          </cell>
        </row>
        <row r="2234">
          <cell r="B2234" t="str">
            <v>Total com BDI</v>
          </cell>
          <cell r="F2234">
            <v>691.6</v>
          </cell>
          <cell r="G2234">
            <v>4.56</v>
          </cell>
          <cell r="H2234">
            <v>696.16</v>
          </cell>
        </row>
        <row r="2236">
          <cell r="A2236" t="str">
            <v>10000</v>
          </cell>
          <cell r="B2236" t="str">
            <v>INSTALAÇÕES HIDROSSANITÁRIAS</v>
          </cell>
        </row>
        <row r="2238">
          <cell r="A2238" t="str">
            <v>10001</v>
          </cell>
          <cell r="B2238" t="str">
            <v>Ponto de agua fria vaso c/ válvula</v>
          </cell>
          <cell r="C2238" t="str">
            <v>pt</v>
          </cell>
          <cell r="F2238">
            <v>7.72</v>
          </cell>
          <cell r="G2238">
            <v>4</v>
          </cell>
          <cell r="H2238">
            <v>11.719999999999999</v>
          </cell>
        </row>
        <row r="2239">
          <cell r="A2239" t="str">
            <v>373</v>
          </cell>
          <cell r="B2239" t="str">
            <v>Tubo PVC soldável 50</v>
          </cell>
          <cell r="C2239" t="str">
            <v>ml</v>
          </cell>
          <cell r="D2239">
            <v>3</v>
          </cell>
          <cell r="E2239">
            <v>0.66</v>
          </cell>
          <cell r="F2239">
            <v>1.98</v>
          </cell>
        </row>
        <row r="2240">
          <cell r="A2240" t="str">
            <v>104</v>
          </cell>
          <cell r="B2240" t="str">
            <v>Conexão PVC soldável 50</v>
          </cell>
          <cell r="C2240" t="str">
            <v>un</v>
          </cell>
          <cell r="D2240">
            <v>2</v>
          </cell>
          <cell r="E2240">
            <v>1.98</v>
          </cell>
          <cell r="F2240">
            <v>3.96</v>
          </cell>
        </row>
        <row r="2241">
          <cell r="A2241" t="str">
            <v>300</v>
          </cell>
          <cell r="B2241" t="str">
            <v>Servente</v>
          </cell>
          <cell r="C2241" t="str">
            <v>h</v>
          </cell>
          <cell r="D2241">
            <v>0.6</v>
          </cell>
          <cell r="E2241">
            <v>3.51</v>
          </cell>
          <cell r="F2241" t="str">
            <v> </v>
          </cell>
          <cell r="G2241">
            <v>2.106</v>
          </cell>
        </row>
        <row r="2242">
          <cell r="A2242" t="str">
            <v>132</v>
          </cell>
          <cell r="B2242" t="str">
            <v>Encanador</v>
          </cell>
          <cell r="C2242" t="str">
            <v>h</v>
          </cell>
          <cell r="D2242">
            <v>0.18</v>
          </cell>
          <cell r="E2242">
            <v>5.380725</v>
          </cell>
          <cell r="F2242" t="str">
            <v> </v>
          </cell>
          <cell r="G2242">
            <v>0.9685305</v>
          </cell>
          <cell r="H2242" t="str">
            <v> </v>
          </cell>
        </row>
        <row r="2243">
          <cell r="B2243" t="str">
            <v>Total sem BDI</v>
          </cell>
          <cell r="F2243">
            <v>5.9399999999999995</v>
          </cell>
          <cell r="G2243">
            <v>3.0745305</v>
          </cell>
          <cell r="H2243">
            <v>9.0145305</v>
          </cell>
        </row>
        <row r="2244">
          <cell r="B2244" t="str">
            <v>Total com BDI</v>
          </cell>
          <cell r="F2244">
            <v>7.72</v>
          </cell>
          <cell r="G2244">
            <v>4</v>
          </cell>
          <cell r="H2244">
            <v>11.719999999999999</v>
          </cell>
        </row>
        <row r="2246">
          <cell r="A2246" t="str">
            <v>10002</v>
          </cell>
          <cell r="B2246" t="str">
            <v>Ponto de agua fria p/ lavatório</v>
          </cell>
          <cell r="C2246" t="str">
            <v>pt</v>
          </cell>
          <cell r="F2246">
            <v>4.78</v>
          </cell>
          <cell r="G2246">
            <v>3.79</v>
          </cell>
          <cell r="H2246">
            <v>8.57</v>
          </cell>
        </row>
        <row r="2247">
          <cell r="A2247" t="str">
            <v>373</v>
          </cell>
          <cell r="B2247" t="str">
            <v>Tubo PVC soldável 25</v>
          </cell>
          <cell r="C2247" t="str">
            <v>ml</v>
          </cell>
          <cell r="D2247">
            <v>3</v>
          </cell>
          <cell r="E2247">
            <v>0.66</v>
          </cell>
          <cell r="F2247">
            <v>1.98</v>
          </cell>
        </row>
        <row r="2248">
          <cell r="A2248" t="str">
            <v>085</v>
          </cell>
          <cell r="B2248" t="str">
            <v>Conexão azul bucha latão 3/4</v>
          </cell>
          <cell r="C2248" t="str">
            <v>un</v>
          </cell>
          <cell r="D2248">
            <v>1</v>
          </cell>
          <cell r="E2248">
            <v>1.37</v>
          </cell>
          <cell r="F2248">
            <v>1.37</v>
          </cell>
        </row>
        <row r="2249">
          <cell r="A2249" t="str">
            <v>101</v>
          </cell>
          <cell r="B2249" t="str">
            <v>Conexão PVC soldável 25</v>
          </cell>
          <cell r="C2249" t="str">
            <v>un</v>
          </cell>
          <cell r="D2249">
            <v>1</v>
          </cell>
          <cell r="E2249">
            <v>0.33</v>
          </cell>
          <cell r="F2249">
            <v>0.33</v>
          </cell>
        </row>
        <row r="2250">
          <cell r="A2250" t="str">
            <v>300</v>
          </cell>
          <cell r="B2250" t="str">
            <v>Servente</v>
          </cell>
          <cell r="C2250" t="str">
            <v>h</v>
          </cell>
          <cell r="D2250">
            <v>0.6</v>
          </cell>
          <cell r="E2250">
            <v>3.51</v>
          </cell>
          <cell r="F2250" t="str">
            <v> </v>
          </cell>
          <cell r="G2250">
            <v>2.106</v>
          </cell>
        </row>
        <row r="2251">
          <cell r="A2251" t="str">
            <v>132</v>
          </cell>
          <cell r="B2251" t="str">
            <v>Encanador</v>
          </cell>
          <cell r="C2251" t="str">
            <v>h</v>
          </cell>
          <cell r="D2251">
            <v>0.15</v>
          </cell>
          <cell r="E2251">
            <v>5.380725</v>
          </cell>
          <cell r="F2251" t="str">
            <v> </v>
          </cell>
          <cell r="G2251">
            <v>0.8071087499999999</v>
          </cell>
          <cell r="H2251" t="str">
            <v> </v>
          </cell>
        </row>
        <row r="2252">
          <cell r="B2252" t="str">
            <v>Total sem BDI</v>
          </cell>
          <cell r="F2252">
            <v>3.68</v>
          </cell>
          <cell r="G2252">
            <v>2.9131087499999997</v>
          </cell>
          <cell r="H2252">
            <v>6.59310875</v>
          </cell>
        </row>
        <row r="2253">
          <cell r="B2253" t="str">
            <v>Total com BDI</v>
          </cell>
          <cell r="F2253">
            <v>4.78</v>
          </cell>
          <cell r="G2253">
            <v>3.79</v>
          </cell>
          <cell r="H2253">
            <v>8.57</v>
          </cell>
        </row>
        <row r="2255">
          <cell r="A2255" t="str">
            <v>10003</v>
          </cell>
          <cell r="B2255" t="str">
            <v>Ponto de agua fria lavatório coletivo</v>
          </cell>
          <cell r="C2255" t="str">
            <v>pt</v>
          </cell>
          <cell r="F2255">
            <v>2.68</v>
          </cell>
          <cell r="G2255">
            <v>1.01</v>
          </cell>
          <cell r="H2255">
            <v>3.6900000000000004</v>
          </cell>
        </row>
        <row r="2256">
          <cell r="A2256" t="str">
            <v>373</v>
          </cell>
          <cell r="B2256" t="str">
            <v>Tubo PVC soldável 25</v>
          </cell>
          <cell r="C2256" t="str">
            <v>ml</v>
          </cell>
          <cell r="D2256">
            <v>0.8</v>
          </cell>
          <cell r="E2256">
            <v>0.66</v>
          </cell>
          <cell r="F2256">
            <v>0.528</v>
          </cell>
        </row>
        <row r="2257">
          <cell r="A2257" t="str">
            <v>085</v>
          </cell>
          <cell r="B2257" t="str">
            <v>Conexão azul bucha latão 3/4</v>
          </cell>
          <cell r="C2257" t="str">
            <v>un</v>
          </cell>
          <cell r="D2257">
            <v>1</v>
          </cell>
          <cell r="E2257">
            <v>1.37</v>
          </cell>
          <cell r="F2257">
            <v>1.37</v>
          </cell>
        </row>
        <row r="2258">
          <cell r="A2258" t="str">
            <v>101</v>
          </cell>
          <cell r="B2258" t="str">
            <v>Conexão PVC soldável 25</v>
          </cell>
          <cell r="C2258" t="str">
            <v>un</v>
          </cell>
          <cell r="D2258">
            <v>0.5</v>
          </cell>
          <cell r="E2258">
            <v>0.33</v>
          </cell>
          <cell r="F2258">
            <v>0.165</v>
          </cell>
        </row>
        <row r="2259">
          <cell r="A2259" t="str">
            <v>300</v>
          </cell>
          <cell r="B2259" t="str">
            <v>Servente</v>
          </cell>
          <cell r="C2259" t="str">
            <v>h</v>
          </cell>
          <cell r="D2259">
            <v>0.16</v>
          </cell>
          <cell r="E2259">
            <v>3.51</v>
          </cell>
          <cell r="F2259" t="str">
            <v> </v>
          </cell>
          <cell r="G2259">
            <v>0.5616</v>
          </cell>
        </row>
        <row r="2260">
          <cell r="A2260" t="str">
            <v>132</v>
          </cell>
          <cell r="B2260" t="str">
            <v>Encanador</v>
          </cell>
          <cell r="C2260" t="str">
            <v>h</v>
          </cell>
          <cell r="D2260">
            <v>0.04</v>
          </cell>
          <cell r="E2260">
            <v>5.380725</v>
          </cell>
          <cell r="F2260" t="str">
            <v> </v>
          </cell>
          <cell r="G2260">
            <v>0.215229</v>
          </cell>
          <cell r="H2260" t="str">
            <v> </v>
          </cell>
        </row>
        <row r="2261">
          <cell r="B2261" t="str">
            <v>Total sem BDI</v>
          </cell>
          <cell r="F2261">
            <v>2.063</v>
          </cell>
          <cell r="G2261">
            <v>0.776829</v>
          </cell>
          <cell r="H2261">
            <v>2.839829</v>
          </cell>
        </row>
        <row r="2262">
          <cell r="B2262" t="str">
            <v>Total com BDI</v>
          </cell>
          <cell r="F2262">
            <v>2.68</v>
          </cell>
          <cell r="G2262">
            <v>1.01</v>
          </cell>
          <cell r="H2262">
            <v>3.6900000000000004</v>
          </cell>
        </row>
        <row r="2264">
          <cell r="A2264" t="str">
            <v>10004</v>
          </cell>
          <cell r="B2264" t="str">
            <v>Ponto de agua fria p/ bebedouro</v>
          </cell>
          <cell r="C2264" t="str">
            <v>pt</v>
          </cell>
          <cell r="F2264">
            <v>6.07</v>
          </cell>
          <cell r="G2264">
            <v>5.05</v>
          </cell>
          <cell r="H2264">
            <v>11.120000000000001</v>
          </cell>
        </row>
        <row r="2265">
          <cell r="A2265" t="str">
            <v>373</v>
          </cell>
          <cell r="B2265" t="str">
            <v>Tubo PVC soldável 25</v>
          </cell>
          <cell r="C2265" t="str">
            <v>ml</v>
          </cell>
          <cell r="D2265">
            <v>4</v>
          </cell>
          <cell r="E2265">
            <v>0.66</v>
          </cell>
          <cell r="F2265">
            <v>2.64</v>
          </cell>
        </row>
        <row r="2266">
          <cell r="A2266" t="str">
            <v>085</v>
          </cell>
          <cell r="B2266" t="str">
            <v>Conexão azul bucha latão 3/4</v>
          </cell>
          <cell r="C2266" t="str">
            <v>un</v>
          </cell>
          <cell r="D2266">
            <v>1</v>
          </cell>
          <cell r="E2266">
            <v>1.37</v>
          </cell>
          <cell r="F2266">
            <v>1.37</v>
          </cell>
        </row>
        <row r="2267">
          <cell r="A2267" t="str">
            <v>101</v>
          </cell>
          <cell r="B2267" t="str">
            <v>Conexão PVC soldável 25</v>
          </cell>
          <cell r="C2267" t="str">
            <v>un</v>
          </cell>
          <cell r="D2267">
            <v>2</v>
          </cell>
          <cell r="E2267">
            <v>0.33</v>
          </cell>
          <cell r="F2267">
            <v>0.66</v>
          </cell>
        </row>
        <row r="2268">
          <cell r="A2268" t="str">
            <v>300</v>
          </cell>
          <cell r="B2268" t="str">
            <v>Servente</v>
          </cell>
          <cell r="C2268" t="str">
            <v>h</v>
          </cell>
          <cell r="D2268">
            <v>0.8</v>
          </cell>
          <cell r="E2268">
            <v>3.51</v>
          </cell>
          <cell r="F2268" t="str">
            <v> </v>
          </cell>
          <cell r="G2268">
            <v>2.808</v>
          </cell>
        </row>
        <row r="2269">
          <cell r="A2269" t="str">
            <v>132</v>
          </cell>
          <cell r="B2269" t="str">
            <v>Encanador</v>
          </cell>
          <cell r="C2269" t="str">
            <v>h</v>
          </cell>
          <cell r="D2269">
            <v>0.2</v>
          </cell>
          <cell r="E2269">
            <v>5.380725</v>
          </cell>
          <cell r="F2269" t="str">
            <v> </v>
          </cell>
          <cell r="G2269">
            <v>1.0761450000000001</v>
          </cell>
          <cell r="H2269" t="str">
            <v> </v>
          </cell>
        </row>
        <row r="2270">
          <cell r="B2270" t="str">
            <v>Total sem BDI</v>
          </cell>
          <cell r="F2270">
            <v>4.67</v>
          </cell>
          <cell r="G2270">
            <v>3.884145</v>
          </cell>
          <cell r="H2270">
            <v>8.554145</v>
          </cell>
        </row>
        <row r="2271">
          <cell r="B2271" t="str">
            <v>Total com BDI</v>
          </cell>
          <cell r="F2271">
            <v>6.07</v>
          </cell>
          <cell r="G2271">
            <v>5.05</v>
          </cell>
          <cell r="H2271">
            <v>11.120000000000001</v>
          </cell>
        </row>
        <row r="2273">
          <cell r="A2273" t="str">
            <v>10015</v>
          </cell>
          <cell r="B2273" t="str">
            <v>Ponto de instalação de caixa d'água</v>
          </cell>
          <cell r="C2273" t="str">
            <v>pt</v>
          </cell>
          <cell r="F2273">
            <v>54.02</v>
          </cell>
          <cell r="G2273">
            <v>11.56</v>
          </cell>
          <cell r="H2273">
            <v>65.58</v>
          </cell>
        </row>
        <row r="2274">
          <cell r="A2274" t="str">
            <v>344</v>
          </cell>
          <cell r="B2274" t="str">
            <v>Torneira bóia metálica 3/4</v>
          </cell>
          <cell r="C2274" t="str">
            <v>un</v>
          </cell>
          <cell r="D2274">
            <v>1</v>
          </cell>
          <cell r="E2274">
            <v>15.4</v>
          </cell>
          <cell r="F2274">
            <v>15.4</v>
          </cell>
        </row>
        <row r="2275">
          <cell r="A2275" t="str">
            <v>015</v>
          </cell>
          <cell r="B2275" t="str">
            <v>Adaptador PVC 25x3/4 com flange</v>
          </cell>
          <cell r="C2275" t="str">
            <v>un</v>
          </cell>
          <cell r="D2275">
            <v>1</v>
          </cell>
          <cell r="E2275">
            <v>2.58</v>
          </cell>
          <cell r="F2275">
            <v>2.58</v>
          </cell>
        </row>
        <row r="2276">
          <cell r="A2276" t="str">
            <v>445</v>
          </cell>
          <cell r="B2276" t="str">
            <v>Adaptador PVC 32x1"  com flange</v>
          </cell>
          <cell r="C2276" t="str">
            <v>un</v>
          </cell>
          <cell r="D2276">
            <v>1</v>
          </cell>
          <cell r="E2276">
            <v>4.4</v>
          </cell>
          <cell r="F2276">
            <v>4.4</v>
          </cell>
        </row>
        <row r="2277">
          <cell r="A2277" t="str">
            <v>410</v>
          </cell>
          <cell r="B2277" t="str">
            <v>Adaptador PVC 1 1/2x50  com flange</v>
          </cell>
          <cell r="C2277" t="str">
            <v>un</v>
          </cell>
          <cell r="D2277">
            <v>1</v>
          </cell>
          <cell r="E2277">
            <v>5.83</v>
          </cell>
          <cell r="F2277">
            <v>5.83</v>
          </cell>
        </row>
        <row r="2278">
          <cell r="A2278" t="str">
            <v>373</v>
          </cell>
          <cell r="B2278" t="str">
            <v>Tubo PVC soldável 25</v>
          </cell>
          <cell r="C2278" t="str">
            <v>ml</v>
          </cell>
          <cell r="D2278">
            <v>5</v>
          </cell>
          <cell r="E2278">
            <v>0.66</v>
          </cell>
          <cell r="F2278">
            <v>3.3000000000000003</v>
          </cell>
        </row>
        <row r="2279">
          <cell r="A2279" t="str">
            <v>374</v>
          </cell>
          <cell r="B2279" t="str">
            <v>Tubo PVC soldável 32</v>
          </cell>
          <cell r="C2279" t="str">
            <v>ml</v>
          </cell>
          <cell r="D2279">
            <v>3</v>
          </cell>
          <cell r="E2279">
            <v>1.64</v>
          </cell>
          <cell r="F2279">
            <v>4.92</v>
          </cell>
        </row>
        <row r="2280">
          <cell r="A2280" t="str">
            <v>376</v>
          </cell>
          <cell r="B2280" t="str">
            <v>Tubo PVC soldável 50</v>
          </cell>
          <cell r="C2280" t="str">
            <v>ml</v>
          </cell>
          <cell r="D2280">
            <v>2</v>
          </cell>
          <cell r="E2280">
            <v>2.56</v>
          </cell>
          <cell r="F2280">
            <v>5.12</v>
          </cell>
        </row>
        <row r="2281">
          <cell r="A2281" t="str">
            <v>300</v>
          </cell>
          <cell r="B2281" t="str">
            <v>Servente</v>
          </cell>
          <cell r="C2281" t="str">
            <v>h</v>
          </cell>
          <cell r="D2281">
            <v>1</v>
          </cell>
          <cell r="E2281">
            <v>3.51</v>
          </cell>
          <cell r="F2281" t="str">
            <v> </v>
          </cell>
          <cell r="G2281">
            <v>3.51</v>
          </cell>
        </row>
        <row r="2282">
          <cell r="A2282" t="str">
            <v>132</v>
          </cell>
          <cell r="B2282" t="str">
            <v>Encanador</v>
          </cell>
          <cell r="C2282" t="str">
            <v>h</v>
          </cell>
          <cell r="D2282">
            <v>1</v>
          </cell>
          <cell r="E2282">
            <v>5.380725</v>
          </cell>
          <cell r="F2282" t="str">
            <v> </v>
          </cell>
          <cell r="G2282">
            <v>5.380725</v>
          </cell>
          <cell r="H2282" t="str">
            <v> </v>
          </cell>
        </row>
        <row r="2283">
          <cell r="B2283" t="str">
            <v>Total sem BDI</v>
          </cell>
          <cell r="F2283">
            <v>41.55</v>
          </cell>
          <cell r="G2283">
            <v>8.890725</v>
          </cell>
          <cell r="H2283">
            <v>50.440725</v>
          </cell>
        </row>
        <row r="2284">
          <cell r="B2284" t="str">
            <v>Total com BDI</v>
          </cell>
          <cell r="F2284">
            <v>54.02</v>
          </cell>
          <cell r="G2284">
            <v>11.56</v>
          </cell>
          <cell r="H2284">
            <v>65.58</v>
          </cell>
        </row>
        <row r="2286">
          <cell r="A2286" t="str">
            <v>10016</v>
          </cell>
          <cell r="B2286" t="str">
            <v>Ponto de entrada de água fria</v>
          </cell>
          <cell r="C2286" t="str">
            <v>pt</v>
          </cell>
          <cell r="F2286">
            <v>8.58</v>
          </cell>
          <cell r="G2286">
            <v>5.78</v>
          </cell>
          <cell r="H2286">
            <v>14.36</v>
          </cell>
        </row>
        <row r="2287">
          <cell r="A2287" t="str">
            <v>373</v>
          </cell>
          <cell r="B2287" t="str">
            <v>Tubo de PVC 25mm</v>
          </cell>
          <cell r="C2287" t="str">
            <v>ml</v>
          </cell>
          <cell r="D2287">
            <v>10</v>
          </cell>
          <cell r="E2287">
            <v>0.66</v>
          </cell>
          <cell r="F2287">
            <v>6.6000000000000005</v>
          </cell>
        </row>
        <row r="2288">
          <cell r="A2288" t="str">
            <v>300</v>
          </cell>
          <cell r="B2288" t="str">
            <v>Servente</v>
          </cell>
          <cell r="C2288" t="str">
            <v>h</v>
          </cell>
          <cell r="D2288">
            <v>0.5</v>
          </cell>
          <cell r="E2288">
            <v>3.51</v>
          </cell>
          <cell r="F2288" t="str">
            <v> </v>
          </cell>
          <cell r="G2288">
            <v>1.755</v>
          </cell>
        </row>
        <row r="2289">
          <cell r="A2289" t="str">
            <v>132</v>
          </cell>
          <cell r="B2289" t="str">
            <v>Encanador</v>
          </cell>
          <cell r="C2289" t="str">
            <v>h</v>
          </cell>
          <cell r="D2289">
            <v>0.5</v>
          </cell>
          <cell r="E2289">
            <v>5.380725</v>
          </cell>
          <cell r="F2289" t="str">
            <v> </v>
          </cell>
          <cell r="G2289">
            <v>2.6903625</v>
          </cell>
          <cell r="H2289" t="str">
            <v> </v>
          </cell>
        </row>
        <row r="2290">
          <cell r="B2290" t="str">
            <v>Total sem BDI</v>
          </cell>
          <cell r="F2290">
            <v>6.6000000000000005</v>
          </cell>
          <cell r="G2290">
            <v>4.4453625</v>
          </cell>
          <cell r="H2290">
            <v>11.0453625</v>
          </cell>
        </row>
        <row r="2291">
          <cell r="B2291" t="str">
            <v>Total com BDI</v>
          </cell>
          <cell r="F2291">
            <v>8.58</v>
          </cell>
          <cell r="G2291">
            <v>5.78</v>
          </cell>
          <cell r="H2291">
            <v>14.36</v>
          </cell>
        </row>
        <row r="2293">
          <cell r="A2293" t="str">
            <v>10005</v>
          </cell>
          <cell r="B2293" t="str">
            <v>Ponto de esgoto p/ vaso sanitário</v>
          </cell>
          <cell r="F2293">
            <v>14.68</v>
          </cell>
          <cell r="G2293">
            <v>3.7</v>
          </cell>
          <cell r="H2293">
            <v>18.38</v>
          </cell>
        </row>
        <row r="2294">
          <cell r="A2294" t="str">
            <v>369</v>
          </cell>
          <cell r="B2294" t="str">
            <v>Tubo PVC 100 esgoto</v>
          </cell>
          <cell r="C2294" t="str">
            <v>ml</v>
          </cell>
          <cell r="D2294">
            <v>3</v>
          </cell>
          <cell r="E2294">
            <v>2.37</v>
          </cell>
          <cell r="F2294">
            <v>7.11</v>
          </cell>
        </row>
        <row r="2295">
          <cell r="A2295" t="str">
            <v>097</v>
          </cell>
          <cell r="B2295" t="str">
            <v>Conexão PVC esgoto 100</v>
          </cell>
          <cell r="C2295" t="str">
            <v>un</v>
          </cell>
          <cell r="D2295">
            <v>1</v>
          </cell>
          <cell r="E2295">
            <v>4.18</v>
          </cell>
          <cell r="F2295">
            <v>4.18</v>
          </cell>
        </row>
        <row r="2296">
          <cell r="A2296" t="str">
            <v>300</v>
          </cell>
          <cell r="B2296" t="str">
            <v>Servente</v>
          </cell>
          <cell r="C2296" t="str">
            <v>h</v>
          </cell>
          <cell r="D2296">
            <v>0.32</v>
          </cell>
          <cell r="E2296">
            <v>3.51</v>
          </cell>
          <cell r="F2296" t="str">
            <v> </v>
          </cell>
          <cell r="G2296">
            <v>1.1232</v>
          </cell>
        </row>
        <row r="2297">
          <cell r="A2297" t="str">
            <v>132</v>
          </cell>
          <cell r="B2297" t="str">
            <v>Encanador</v>
          </cell>
          <cell r="C2297" t="str">
            <v>h</v>
          </cell>
          <cell r="D2297">
            <v>0.32</v>
          </cell>
          <cell r="E2297">
            <v>5.380725</v>
          </cell>
          <cell r="F2297" t="str">
            <v> </v>
          </cell>
          <cell r="G2297">
            <v>1.721832</v>
          </cell>
          <cell r="H2297" t="str">
            <v> </v>
          </cell>
        </row>
        <row r="2298">
          <cell r="B2298" t="str">
            <v>Total sem BDI</v>
          </cell>
          <cell r="F2298">
            <v>11.29</v>
          </cell>
          <cell r="G2298">
            <v>2.845032</v>
          </cell>
          <cell r="H2298">
            <v>14.135031999999999</v>
          </cell>
        </row>
        <row r="2299">
          <cell r="B2299" t="str">
            <v>Total com BDI</v>
          </cell>
          <cell r="F2299">
            <v>14.68</v>
          </cell>
          <cell r="G2299">
            <v>3.7</v>
          </cell>
          <cell r="H2299">
            <v>18.38</v>
          </cell>
        </row>
        <row r="2301">
          <cell r="A2301" t="str">
            <v>10006</v>
          </cell>
          <cell r="B2301" t="str">
            <v>Ponto de esgoto p/ lavatório</v>
          </cell>
          <cell r="C2301" t="str">
            <v>pt</v>
          </cell>
          <cell r="F2301">
            <v>7.33</v>
          </cell>
          <cell r="G2301">
            <v>3.47</v>
          </cell>
          <cell r="H2301">
            <v>10.8</v>
          </cell>
        </row>
        <row r="2302">
          <cell r="A2302" t="str">
            <v>370</v>
          </cell>
          <cell r="B2302" t="str">
            <v>Tubo PVC 40 esgoto</v>
          </cell>
          <cell r="C2302" t="str">
            <v>ml</v>
          </cell>
          <cell r="D2302">
            <v>3</v>
          </cell>
          <cell r="E2302">
            <v>1</v>
          </cell>
          <cell r="F2302">
            <v>3</v>
          </cell>
        </row>
        <row r="2303">
          <cell r="A2303" t="str">
            <v>098</v>
          </cell>
          <cell r="B2303" t="str">
            <v>Conexão PVC esgoto 40</v>
          </cell>
          <cell r="C2303" t="str">
            <v>un</v>
          </cell>
          <cell r="D2303">
            <v>2</v>
          </cell>
          <cell r="E2303">
            <v>1.32</v>
          </cell>
          <cell r="F2303">
            <v>2.64</v>
          </cell>
        </row>
        <row r="2304">
          <cell r="A2304" t="str">
            <v>300</v>
          </cell>
          <cell r="B2304" t="str">
            <v>Servente</v>
          </cell>
          <cell r="C2304" t="str">
            <v>h</v>
          </cell>
          <cell r="D2304">
            <v>0.3</v>
          </cell>
          <cell r="E2304">
            <v>3.51</v>
          </cell>
          <cell r="F2304" t="str">
            <v> </v>
          </cell>
          <cell r="G2304">
            <v>1.053</v>
          </cell>
        </row>
        <row r="2305">
          <cell r="A2305" t="str">
            <v>132</v>
          </cell>
          <cell r="B2305" t="str">
            <v>Encanador</v>
          </cell>
          <cell r="C2305" t="str">
            <v>h</v>
          </cell>
          <cell r="D2305">
            <v>0.3</v>
          </cell>
          <cell r="E2305">
            <v>5.380725</v>
          </cell>
          <cell r="F2305" t="str">
            <v> </v>
          </cell>
          <cell r="G2305">
            <v>1.6142174999999999</v>
          </cell>
          <cell r="H2305" t="str">
            <v> </v>
          </cell>
        </row>
        <row r="2306">
          <cell r="B2306" t="str">
            <v>Total sem BDI</v>
          </cell>
          <cell r="F2306">
            <v>5.640000000000001</v>
          </cell>
          <cell r="G2306">
            <v>2.6672174999999996</v>
          </cell>
          <cell r="H2306">
            <v>8.3072175</v>
          </cell>
        </row>
        <row r="2307">
          <cell r="B2307" t="str">
            <v>Total com BDI</v>
          </cell>
          <cell r="F2307">
            <v>7.33</v>
          </cell>
          <cell r="G2307">
            <v>3.47</v>
          </cell>
          <cell r="H2307">
            <v>10.8</v>
          </cell>
        </row>
        <row r="2309">
          <cell r="A2309" t="str">
            <v>10007</v>
          </cell>
          <cell r="B2309" t="str">
            <v>Ponto de esgoto p/ Pia cozinha</v>
          </cell>
          <cell r="C2309" t="str">
            <v>pt</v>
          </cell>
          <cell r="F2309">
            <v>12.51</v>
          </cell>
          <cell r="G2309">
            <v>3.47</v>
          </cell>
          <cell r="H2309">
            <v>15.98</v>
          </cell>
        </row>
        <row r="2310">
          <cell r="A2310" t="str">
            <v>371</v>
          </cell>
          <cell r="B2310" t="str">
            <v>Tubo PVC 50 esgoto</v>
          </cell>
          <cell r="C2310" t="str">
            <v>ml</v>
          </cell>
          <cell r="D2310">
            <v>3</v>
          </cell>
          <cell r="E2310">
            <v>1.74</v>
          </cell>
          <cell r="F2310">
            <v>5.22</v>
          </cell>
        </row>
        <row r="2311">
          <cell r="A2311" t="str">
            <v>099</v>
          </cell>
          <cell r="B2311" t="str">
            <v>Conexão PVC esgoto 50</v>
          </cell>
          <cell r="C2311" t="str">
            <v>un</v>
          </cell>
          <cell r="D2311">
            <v>2</v>
          </cell>
          <cell r="E2311">
            <v>2.2</v>
          </cell>
          <cell r="F2311">
            <v>4.4</v>
          </cell>
        </row>
        <row r="2312">
          <cell r="A2312" t="str">
            <v>300</v>
          </cell>
          <cell r="B2312" t="str">
            <v>Servente</v>
          </cell>
          <cell r="C2312" t="str">
            <v>h</v>
          </cell>
          <cell r="D2312">
            <v>0.3</v>
          </cell>
          <cell r="E2312">
            <v>3.51</v>
          </cell>
          <cell r="F2312" t="str">
            <v> </v>
          </cell>
          <cell r="G2312">
            <v>1.053</v>
          </cell>
        </row>
        <row r="2313">
          <cell r="A2313" t="str">
            <v>132</v>
          </cell>
          <cell r="B2313" t="str">
            <v>Encanador</v>
          </cell>
          <cell r="C2313" t="str">
            <v>h</v>
          </cell>
          <cell r="D2313">
            <v>0.3</v>
          </cell>
          <cell r="E2313">
            <v>5.380725</v>
          </cell>
          <cell r="F2313" t="str">
            <v> </v>
          </cell>
          <cell r="G2313">
            <v>1.6142174999999999</v>
          </cell>
          <cell r="H2313" t="str">
            <v> </v>
          </cell>
        </row>
        <row r="2314">
          <cell r="B2314" t="str">
            <v>Total sem BDI</v>
          </cell>
          <cell r="F2314">
            <v>9.620000000000001</v>
          </cell>
          <cell r="G2314">
            <v>2.6672174999999996</v>
          </cell>
          <cell r="H2314">
            <v>12.2872175</v>
          </cell>
        </row>
        <row r="2315">
          <cell r="B2315" t="str">
            <v>Total com BDI</v>
          </cell>
          <cell r="F2315">
            <v>12.51</v>
          </cell>
          <cell r="G2315">
            <v>3.47</v>
          </cell>
          <cell r="H2315">
            <v>15.98</v>
          </cell>
        </row>
        <row r="2317">
          <cell r="A2317" t="str">
            <v>10008</v>
          </cell>
          <cell r="B2317" t="str">
            <v>Ponto de esgoto p/ bebedouro</v>
          </cell>
          <cell r="C2317" t="str">
            <v>pt</v>
          </cell>
          <cell r="F2317">
            <v>10.35</v>
          </cell>
          <cell r="G2317">
            <v>4.85</v>
          </cell>
          <cell r="H2317">
            <v>15.2</v>
          </cell>
        </row>
        <row r="2318">
          <cell r="A2318" t="str">
            <v>370</v>
          </cell>
          <cell r="B2318" t="str">
            <v>Tubo PVC 40 esgoto</v>
          </cell>
          <cell r="C2318" t="str">
            <v>ml</v>
          </cell>
          <cell r="D2318">
            <v>4</v>
          </cell>
          <cell r="E2318">
            <v>1</v>
          </cell>
          <cell r="F2318">
            <v>4</v>
          </cell>
        </row>
        <row r="2319">
          <cell r="A2319" t="str">
            <v>098</v>
          </cell>
          <cell r="B2319" t="str">
            <v>Conexão PVC esgoto 40</v>
          </cell>
          <cell r="C2319" t="str">
            <v>un</v>
          </cell>
          <cell r="D2319">
            <v>3</v>
          </cell>
          <cell r="E2319">
            <v>1.32</v>
          </cell>
          <cell r="F2319">
            <v>3.96</v>
          </cell>
        </row>
        <row r="2320">
          <cell r="A2320" t="str">
            <v>300</v>
          </cell>
          <cell r="B2320" t="str">
            <v>Servente</v>
          </cell>
          <cell r="C2320" t="str">
            <v>h</v>
          </cell>
          <cell r="D2320">
            <v>0.42</v>
          </cell>
          <cell r="E2320">
            <v>3.51</v>
          </cell>
          <cell r="F2320" t="str">
            <v> </v>
          </cell>
          <cell r="G2320">
            <v>1.4742</v>
          </cell>
        </row>
        <row r="2321">
          <cell r="A2321" t="str">
            <v>132</v>
          </cell>
          <cell r="B2321" t="str">
            <v>Encanador</v>
          </cell>
          <cell r="C2321" t="str">
            <v>h</v>
          </cell>
          <cell r="D2321">
            <v>0.42</v>
          </cell>
          <cell r="E2321">
            <v>5.380725</v>
          </cell>
          <cell r="F2321" t="str">
            <v> </v>
          </cell>
          <cell r="G2321">
            <v>2.2599044999999998</v>
          </cell>
          <cell r="H2321" t="str">
            <v> </v>
          </cell>
        </row>
        <row r="2322">
          <cell r="B2322" t="str">
            <v>Total sem BDI</v>
          </cell>
          <cell r="F2322">
            <v>7.96</v>
          </cell>
          <cell r="G2322">
            <v>3.7341045</v>
          </cell>
          <cell r="H2322">
            <v>11.6941045</v>
          </cell>
        </row>
        <row r="2323">
          <cell r="B2323" t="str">
            <v>Total com BDI</v>
          </cell>
          <cell r="F2323">
            <v>10.35</v>
          </cell>
          <cell r="G2323">
            <v>4.85</v>
          </cell>
          <cell r="H2323">
            <v>15.2</v>
          </cell>
        </row>
        <row r="2325">
          <cell r="A2325" t="str">
            <v>10009</v>
          </cell>
          <cell r="B2325" t="str">
            <v>Ponto de esgoto p/ cx. sifonada 50</v>
          </cell>
          <cell r="C2325" t="str">
            <v>pt</v>
          </cell>
          <cell r="F2325">
            <v>14.42</v>
          </cell>
          <cell r="G2325">
            <v>11.56</v>
          </cell>
          <cell r="H2325">
            <v>25.98</v>
          </cell>
        </row>
        <row r="2326">
          <cell r="A2326" t="str">
            <v>057</v>
          </cell>
          <cell r="B2326" t="str">
            <v>Caixa sifonada 150x150x50</v>
          </cell>
          <cell r="C2326" t="str">
            <v>un</v>
          </cell>
          <cell r="D2326">
            <v>1</v>
          </cell>
          <cell r="E2326">
            <v>7.15</v>
          </cell>
          <cell r="F2326">
            <v>7.15</v>
          </cell>
        </row>
        <row r="2327">
          <cell r="A2327" t="str">
            <v>371</v>
          </cell>
          <cell r="B2327" t="str">
            <v>Tubo PVC 50 esgoto</v>
          </cell>
          <cell r="C2327" t="str">
            <v>ml</v>
          </cell>
          <cell r="D2327">
            <v>1</v>
          </cell>
          <cell r="E2327">
            <v>1.74</v>
          </cell>
          <cell r="F2327">
            <v>1.74</v>
          </cell>
        </row>
        <row r="2328">
          <cell r="A2328" t="str">
            <v>099</v>
          </cell>
          <cell r="B2328" t="str">
            <v>Conexão PVC esgoto 50</v>
          </cell>
          <cell r="C2328" t="str">
            <v>un</v>
          </cell>
          <cell r="D2328">
            <v>1</v>
          </cell>
          <cell r="E2328">
            <v>2.2</v>
          </cell>
          <cell r="F2328">
            <v>2.2</v>
          </cell>
        </row>
        <row r="2329">
          <cell r="A2329" t="str">
            <v>300</v>
          </cell>
          <cell r="B2329" t="str">
            <v>Servente</v>
          </cell>
          <cell r="C2329" t="str">
            <v>h</v>
          </cell>
          <cell r="D2329">
            <v>1</v>
          </cell>
          <cell r="E2329">
            <v>3.51</v>
          </cell>
          <cell r="F2329" t="str">
            <v> </v>
          </cell>
          <cell r="G2329">
            <v>3.51</v>
          </cell>
        </row>
        <row r="2330">
          <cell r="A2330" t="str">
            <v>132</v>
          </cell>
          <cell r="B2330" t="str">
            <v>Encanador</v>
          </cell>
          <cell r="C2330" t="str">
            <v>h</v>
          </cell>
          <cell r="D2330">
            <v>1</v>
          </cell>
          <cell r="E2330">
            <v>5.380725</v>
          </cell>
          <cell r="G2330">
            <v>5.380725</v>
          </cell>
        </row>
        <row r="2331">
          <cell r="B2331" t="str">
            <v>Total sem BDI</v>
          </cell>
          <cell r="F2331">
            <v>11.09</v>
          </cell>
          <cell r="G2331">
            <v>8.890725</v>
          </cell>
          <cell r="H2331">
            <v>19.980725</v>
          </cell>
        </row>
        <row r="2332">
          <cell r="B2332" t="str">
            <v>Total com BDI</v>
          </cell>
          <cell r="F2332">
            <v>14.42</v>
          </cell>
          <cell r="G2332">
            <v>11.56</v>
          </cell>
          <cell r="H2332">
            <v>25.98</v>
          </cell>
        </row>
        <row r="2334">
          <cell r="A2334" t="str">
            <v>10010</v>
          </cell>
          <cell r="B2334" t="str">
            <v>Ponto de esgoto p/ cx. sifonada 75</v>
          </cell>
          <cell r="C2334" t="str">
            <v>pt</v>
          </cell>
          <cell r="F2334">
            <v>18.02</v>
          </cell>
          <cell r="G2334">
            <v>12.71</v>
          </cell>
          <cell r="H2334">
            <v>30.73</v>
          </cell>
        </row>
        <row r="2335">
          <cell r="A2335" t="str">
            <v>058</v>
          </cell>
          <cell r="B2335" t="str">
            <v>Caixa sifonada 150x185x75</v>
          </cell>
          <cell r="C2335" t="str">
            <v>un</v>
          </cell>
          <cell r="D2335">
            <v>1</v>
          </cell>
          <cell r="E2335">
            <v>7.7</v>
          </cell>
          <cell r="F2335">
            <v>7.7</v>
          </cell>
        </row>
        <row r="2336">
          <cell r="A2336" t="str">
            <v>372</v>
          </cell>
          <cell r="B2336" t="str">
            <v>Tubo PVC 75 esgoto</v>
          </cell>
          <cell r="C2336" t="str">
            <v>ml</v>
          </cell>
          <cell r="D2336">
            <v>1</v>
          </cell>
          <cell r="E2336">
            <v>2.2</v>
          </cell>
          <cell r="F2336">
            <v>2.2</v>
          </cell>
        </row>
        <row r="2337">
          <cell r="A2337" t="str">
            <v>100</v>
          </cell>
          <cell r="B2337" t="str">
            <v>Conexão PVC esgoto 75</v>
          </cell>
          <cell r="C2337" t="str">
            <v>un</v>
          </cell>
          <cell r="D2337">
            <v>1</v>
          </cell>
          <cell r="E2337">
            <v>3.96</v>
          </cell>
          <cell r="F2337">
            <v>3.96</v>
          </cell>
        </row>
        <row r="2338">
          <cell r="A2338" t="str">
            <v>300</v>
          </cell>
          <cell r="B2338" t="str">
            <v>Servente</v>
          </cell>
          <cell r="C2338" t="str">
            <v>h</v>
          </cell>
          <cell r="D2338">
            <v>1.1</v>
          </cell>
          <cell r="E2338">
            <v>3.51</v>
          </cell>
          <cell r="F2338" t="str">
            <v> </v>
          </cell>
          <cell r="G2338">
            <v>3.861</v>
          </cell>
        </row>
        <row r="2339">
          <cell r="A2339" t="str">
            <v>132</v>
          </cell>
          <cell r="B2339" t="str">
            <v>Encanador</v>
          </cell>
          <cell r="C2339" t="str">
            <v>h</v>
          </cell>
          <cell r="D2339">
            <v>1.1</v>
          </cell>
          <cell r="E2339">
            <v>5.380725</v>
          </cell>
          <cell r="F2339" t="str">
            <v> </v>
          </cell>
          <cell r="G2339">
            <v>5.9187975</v>
          </cell>
          <cell r="H2339" t="str">
            <v> </v>
          </cell>
        </row>
        <row r="2340">
          <cell r="B2340" t="str">
            <v>Total sem BDI</v>
          </cell>
          <cell r="F2340">
            <v>13.86</v>
          </cell>
          <cell r="G2340">
            <v>9.7797975</v>
          </cell>
          <cell r="H2340">
            <v>23.6397975</v>
          </cell>
        </row>
        <row r="2341">
          <cell r="B2341" t="str">
            <v>Total com BDI</v>
          </cell>
          <cell r="F2341">
            <v>18.02</v>
          </cell>
          <cell r="G2341">
            <v>12.71</v>
          </cell>
          <cell r="H2341">
            <v>30.73</v>
          </cell>
        </row>
        <row r="2343">
          <cell r="A2343" t="str">
            <v>10011</v>
          </cell>
          <cell r="B2343" t="str">
            <v>Ponto caixa de inspeção (50x50)</v>
          </cell>
          <cell r="C2343" t="str">
            <v>pt</v>
          </cell>
          <cell r="F2343">
            <v>28.05</v>
          </cell>
          <cell r="G2343">
            <v>32.57</v>
          </cell>
          <cell r="H2343">
            <v>60.620000000000005</v>
          </cell>
        </row>
        <row r="2344">
          <cell r="A2344" t="str">
            <v>022</v>
          </cell>
          <cell r="B2344" t="str">
            <v>Areia média</v>
          </cell>
          <cell r="C2344" t="str">
            <v>m3</v>
          </cell>
          <cell r="D2344">
            <v>0.011</v>
          </cell>
          <cell r="E2344">
            <v>12</v>
          </cell>
          <cell r="F2344">
            <v>0.132</v>
          </cell>
        </row>
        <row r="2345">
          <cell r="A2345" t="str">
            <v>078</v>
          </cell>
          <cell r="B2345" t="str">
            <v>cimento</v>
          </cell>
          <cell r="C2345" t="str">
            <v>kg</v>
          </cell>
          <cell r="D2345">
            <v>13.28</v>
          </cell>
          <cell r="E2345">
            <v>0.24</v>
          </cell>
          <cell r="F2345">
            <v>3.1872</v>
          </cell>
        </row>
        <row r="2346">
          <cell r="A2346" t="str">
            <v>036</v>
          </cell>
          <cell r="B2346" t="str">
            <v>Brita 1</v>
          </cell>
          <cell r="C2346" t="str">
            <v>m3</v>
          </cell>
          <cell r="D2346">
            <v>0.014</v>
          </cell>
          <cell r="E2346">
            <v>30</v>
          </cell>
          <cell r="F2346">
            <v>0.42</v>
          </cell>
        </row>
        <row r="2347">
          <cell r="A2347" t="str">
            <v>004</v>
          </cell>
          <cell r="B2347" t="str">
            <v>Aço CA-50 1/4</v>
          </cell>
          <cell r="C2347" t="str">
            <v>kg</v>
          </cell>
          <cell r="D2347">
            <v>1.1</v>
          </cell>
          <cell r="E2347">
            <v>1.3</v>
          </cell>
          <cell r="F2347">
            <v>1.4300000000000002</v>
          </cell>
        </row>
        <row r="2348">
          <cell r="A2348" t="str">
            <v>369</v>
          </cell>
          <cell r="B2348" t="str">
            <v>Tubo PVC 100 esgoto</v>
          </cell>
          <cell r="C2348" t="str">
            <v>ml</v>
          </cell>
          <cell r="D2348">
            <v>3</v>
          </cell>
          <cell r="E2348">
            <v>2.37</v>
          </cell>
          <cell r="F2348">
            <v>7.11</v>
          </cell>
        </row>
        <row r="2349">
          <cell r="A2349" t="str">
            <v>333</v>
          </cell>
          <cell r="B2349" t="str">
            <v>Tijolo maciço 5x10x20</v>
          </cell>
          <cell r="C2349" t="str">
            <v>un</v>
          </cell>
          <cell r="D2349">
            <v>93</v>
          </cell>
          <cell r="E2349">
            <v>0.1</v>
          </cell>
          <cell r="F2349">
            <v>9.3</v>
          </cell>
        </row>
        <row r="2350">
          <cell r="A2350" t="str">
            <v>300</v>
          </cell>
          <cell r="B2350" t="str">
            <v>Servente</v>
          </cell>
          <cell r="C2350" t="str">
            <v>h</v>
          </cell>
          <cell r="D2350">
            <v>3</v>
          </cell>
          <cell r="E2350">
            <v>3.51</v>
          </cell>
          <cell r="F2350" t="str">
            <v> </v>
          </cell>
          <cell r="G2350">
            <v>10.53</v>
          </cell>
        </row>
        <row r="2351">
          <cell r="A2351" t="str">
            <v>132</v>
          </cell>
          <cell r="B2351" t="str">
            <v>Encanador</v>
          </cell>
          <cell r="C2351" t="str">
            <v>h</v>
          </cell>
          <cell r="D2351">
            <v>1.2</v>
          </cell>
          <cell r="E2351">
            <v>5.380725</v>
          </cell>
          <cell r="F2351" t="str">
            <v> </v>
          </cell>
          <cell r="G2351">
            <v>6.456869999999999</v>
          </cell>
          <cell r="H2351" t="str">
            <v> </v>
          </cell>
        </row>
        <row r="2352">
          <cell r="A2352" t="str">
            <v>254</v>
          </cell>
          <cell r="B2352" t="str">
            <v>Pedreiro</v>
          </cell>
          <cell r="C2352" t="str">
            <v>h</v>
          </cell>
          <cell r="D2352">
            <v>1.5</v>
          </cell>
          <cell r="E2352">
            <v>5.38</v>
          </cell>
          <cell r="G2352">
            <v>8.07</v>
          </cell>
        </row>
        <row r="2353">
          <cell r="B2353" t="str">
            <v>Total sem BDI</v>
          </cell>
          <cell r="F2353">
            <v>21.5792</v>
          </cell>
          <cell r="G2353">
            <v>25.05687</v>
          </cell>
          <cell r="H2353">
            <v>46.636070000000004</v>
          </cell>
        </row>
        <row r="2354">
          <cell r="B2354" t="str">
            <v>Total com BDI</v>
          </cell>
          <cell r="F2354">
            <v>28.05</v>
          </cell>
          <cell r="G2354">
            <v>32.57</v>
          </cell>
          <cell r="H2354">
            <v>60.620000000000005</v>
          </cell>
        </row>
        <row r="2356">
          <cell r="A2356" t="str">
            <v>10012</v>
          </cell>
          <cell r="B2356" t="str">
            <v>Ponto caixa de gordura (50x50)</v>
          </cell>
          <cell r="C2356" t="str">
            <v>pt</v>
          </cell>
          <cell r="F2356">
            <v>27.39</v>
          </cell>
          <cell r="G2356">
            <v>36.07</v>
          </cell>
          <cell r="H2356">
            <v>63.46</v>
          </cell>
        </row>
        <row r="2357">
          <cell r="A2357" t="str">
            <v>022</v>
          </cell>
          <cell r="B2357" t="str">
            <v>Areia média</v>
          </cell>
          <cell r="C2357" t="str">
            <v>m3</v>
          </cell>
          <cell r="D2357">
            <v>0.011</v>
          </cell>
          <cell r="E2357">
            <v>12</v>
          </cell>
          <cell r="F2357">
            <v>0.132</v>
          </cell>
        </row>
        <row r="2358">
          <cell r="A2358" t="str">
            <v>078</v>
          </cell>
          <cell r="B2358" t="str">
            <v>cimento</v>
          </cell>
          <cell r="C2358" t="str">
            <v>kg</v>
          </cell>
          <cell r="D2358">
            <v>13.28</v>
          </cell>
          <cell r="E2358">
            <v>0.24</v>
          </cell>
          <cell r="F2358">
            <v>3.1872</v>
          </cell>
        </row>
        <row r="2359">
          <cell r="A2359" t="str">
            <v>036</v>
          </cell>
          <cell r="B2359" t="str">
            <v>Brita 1</v>
          </cell>
          <cell r="C2359" t="str">
            <v>m3</v>
          </cell>
          <cell r="D2359">
            <v>0.014</v>
          </cell>
          <cell r="E2359">
            <v>30</v>
          </cell>
          <cell r="F2359">
            <v>0.42</v>
          </cell>
        </row>
        <row r="2360">
          <cell r="A2360" t="str">
            <v>004</v>
          </cell>
          <cell r="B2360" t="str">
            <v>Aço CA-50 1/4</v>
          </cell>
          <cell r="C2360" t="str">
            <v>kg</v>
          </cell>
          <cell r="D2360">
            <v>1.1</v>
          </cell>
          <cell r="E2360">
            <v>1.3</v>
          </cell>
          <cell r="F2360">
            <v>1.4300000000000002</v>
          </cell>
        </row>
        <row r="2361">
          <cell r="A2361" t="str">
            <v>372</v>
          </cell>
          <cell r="B2361" t="str">
            <v>Tubo PVC 75 esgoto</v>
          </cell>
          <cell r="C2361" t="str">
            <v>ml</v>
          </cell>
          <cell r="D2361">
            <v>3</v>
          </cell>
          <cell r="E2361">
            <v>2.2</v>
          </cell>
          <cell r="F2361">
            <v>6.6000000000000005</v>
          </cell>
        </row>
        <row r="2362">
          <cell r="A2362" t="str">
            <v>333</v>
          </cell>
          <cell r="B2362" t="str">
            <v>Tijolo maciço 5x10x20</v>
          </cell>
          <cell r="C2362" t="str">
            <v>un</v>
          </cell>
          <cell r="D2362">
            <v>93</v>
          </cell>
          <cell r="E2362">
            <v>0.1</v>
          </cell>
          <cell r="F2362">
            <v>9.3</v>
          </cell>
        </row>
        <row r="2363">
          <cell r="A2363" t="str">
            <v>300</v>
          </cell>
          <cell r="B2363" t="str">
            <v>Servente</v>
          </cell>
          <cell r="C2363" t="str">
            <v>h</v>
          </cell>
          <cell r="D2363">
            <v>3</v>
          </cell>
          <cell r="E2363">
            <v>3.51</v>
          </cell>
          <cell r="F2363" t="str">
            <v> </v>
          </cell>
          <cell r="G2363">
            <v>10.53</v>
          </cell>
        </row>
        <row r="2364">
          <cell r="A2364" t="str">
            <v>132</v>
          </cell>
          <cell r="B2364" t="str">
            <v>Encanador</v>
          </cell>
          <cell r="C2364" t="str">
            <v>h</v>
          </cell>
          <cell r="D2364">
            <v>1.2</v>
          </cell>
          <cell r="E2364">
            <v>5.380725</v>
          </cell>
          <cell r="F2364" t="str">
            <v> </v>
          </cell>
          <cell r="G2364">
            <v>6.456869999999999</v>
          </cell>
          <cell r="H2364" t="str">
            <v> </v>
          </cell>
        </row>
        <row r="2365">
          <cell r="A2365" t="str">
            <v>254</v>
          </cell>
          <cell r="B2365" t="str">
            <v>Pedreiro</v>
          </cell>
          <cell r="C2365" t="str">
            <v>h</v>
          </cell>
          <cell r="D2365">
            <v>2</v>
          </cell>
          <cell r="E2365">
            <v>5.38</v>
          </cell>
          <cell r="G2365">
            <v>10.76</v>
          </cell>
        </row>
        <row r="2366">
          <cell r="B2366" t="str">
            <v>Total sem BDI</v>
          </cell>
          <cell r="F2366">
            <v>21.069200000000002</v>
          </cell>
          <cell r="G2366">
            <v>27.74687</v>
          </cell>
          <cell r="H2366">
            <v>48.81607</v>
          </cell>
        </row>
        <row r="2367">
          <cell r="B2367" t="str">
            <v>Total com BDI</v>
          </cell>
          <cell r="F2367">
            <v>27.39</v>
          </cell>
          <cell r="G2367">
            <v>36.07</v>
          </cell>
          <cell r="H2367">
            <v>63.46</v>
          </cell>
        </row>
        <row r="2369">
          <cell r="A2369" t="str">
            <v>10013</v>
          </cell>
          <cell r="B2369" t="str">
            <v>Ponto fossa séptica (300x110x150)</v>
          </cell>
          <cell r="C2369" t="str">
            <v>pt</v>
          </cell>
          <cell r="F2369">
            <v>364.59</v>
          </cell>
          <cell r="G2369">
            <v>336.39</v>
          </cell>
          <cell r="H2369">
            <v>700.98</v>
          </cell>
        </row>
        <row r="2370">
          <cell r="A2370" t="str">
            <v>022</v>
          </cell>
          <cell r="B2370" t="str">
            <v>Areia média</v>
          </cell>
          <cell r="C2370" t="str">
            <v>m3</v>
          </cell>
          <cell r="D2370">
            <v>1.5</v>
          </cell>
          <cell r="E2370">
            <v>12</v>
          </cell>
          <cell r="F2370">
            <v>18</v>
          </cell>
        </row>
        <row r="2371">
          <cell r="A2371" t="str">
            <v>059</v>
          </cell>
          <cell r="B2371" t="str">
            <v>Cal hidratada</v>
          </cell>
          <cell r="C2371" t="str">
            <v>kg</v>
          </cell>
          <cell r="D2371">
            <v>21.53</v>
          </cell>
          <cell r="E2371">
            <v>0.1</v>
          </cell>
          <cell r="F2371">
            <v>2.153</v>
          </cell>
        </row>
        <row r="2372">
          <cell r="A2372" t="str">
            <v>078</v>
          </cell>
          <cell r="B2372" t="str">
            <v>cimento</v>
          </cell>
          <cell r="C2372" t="str">
            <v>kg</v>
          </cell>
          <cell r="D2372">
            <v>430.79</v>
          </cell>
          <cell r="E2372">
            <v>0.24</v>
          </cell>
          <cell r="F2372">
            <v>103.3896</v>
          </cell>
        </row>
        <row r="2373">
          <cell r="A2373" t="str">
            <v>036</v>
          </cell>
          <cell r="B2373" t="str">
            <v>Brita 1</v>
          </cell>
          <cell r="C2373" t="str">
            <v>m3</v>
          </cell>
          <cell r="D2373">
            <v>0.91</v>
          </cell>
          <cell r="E2373">
            <v>30</v>
          </cell>
          <cell r="F2373">
            <v>27.3</v>
          </cell>
        </row>
        <row r="2374">
          <cell r="A2374" t="str">
            <v>037</v>
          </cell>
          <cell r="B2374" t="str">
            <v>Brita 2</v>
          </cell>
          <cell r="C2374" t="str">
            <v>m3</v>
          </cell>
          <cell r="D2374">
            <v>0.23</v>
          </cell>
          <cell r="E2374">
            <v>28</v>
          </cell>
          <cell r="F2374">
            <v>6.44</v>
          </cell>
        </row>
        <row r="2375">
          <cell r="A2375" t="str">
            <v>007</v>
          </cell>
          <cell r="B2375" t="str">
            <v>Aço CA-50 5/16</v>
          </cell>
          <cell r="C2375" t="str">
            <v>kg</v>
          </cell>
          <cell r="D2375">
            <v>30</v>
          </cell>
          <cell r="E2375">
            <v>1.17</v>
          </cell>
          <cell r="F2375">
            <v>35.099999999999994</v>
          </cell>
        </row>
        <row r="2376">
          <cell r="A2376" t="str">
            <v>222</v>
          </cell>
          <cell r="B2376" t="str">
            <v>Madeira para caixaria</v>
          </cell>
          <cell r="C2376" t="str">
            <v>dz</v>
          </cell>
          <cell r="D2376">
            <v>1</v>
          </cell>
          <cell r="E2376">
            <v>25</v>
          </cell>
          <cell r="F2376">
            <v>25</v>
          </cell>
        </row>
        <row r="2377">
          <cell r="A2377" t="str">
            <v>332</v>
          </cell>
          <cell r="B2377" t="str">
            <v>Tijolo 6 furos</v>
          </cell>
          <cell r="C2377" t="str">
            <v>un</v>
          </cell>
          <cell r="D2377">
            <v>476</v>
          </cell>
          <cell r="E2377">
            <v>0.1</v>
          </cell>
          <cell r="F2377">
            <v>47.6</v>
          </cell>
        </row>
        <row r="2378">
          <cell r="A2378" t="str">
            <v>369</v>
          </cell>
          <cell r="B2378" t="str">
            <v>Tubo PVC 100 esgoto</v>
          </cell>
          <cell r="C2378" t="str">
            <v>ml</v>
          </cell>
          <cell r="D2378">
            <v>3</v>
          </cell>
          <cell r="E2378">
            <v>2.37</v>
          </cell>
          <cell r="F2378">
            <v>7.11</v>
          </cell>
        </row>
        <row r="2379">
          <cell r="A2379" t="str">
            <v>097</v>
          </cell>
          <cell r="B2379" t="str">
            <v>Conexão PVC esgoto 100</v>
          </cell>
          <cell r="C2379" t="str">
            <v>un</v>
          </cell>
          <cell r="D2379">
            <v>2</v>
          </cell>
          <cell r="E2379">
            <v>4.18</v>
          </cell>
          <cell r="F2379">
            <v>8.36</v>
          </cell>
        </row>
        <row r="2380">
          <cell r="A2380" t="str">
            <v>300</v>
          </cell>
          <cell r="B2380" t="str">
            <v>Servente</v>
          </cell>
          <cell r="C2380" t="str">
            <v>h</v>
          </cell>
          <cell r="D2380">
            <v>40</v>
          </cell>
          <cell r="E2380">
            <v>3.51</v>
          </cell>
          <cell r="F2380" t="str">
            <v> </v>
          </cell>
          <cell r="G2380">
            <v>140.39999999999998</v>
          </cell>
        </row>
        <row r="2381">
          <cell r="A2381" t="str">
            <v>132</v>
          </cell>
          <cell r="B2381" t="str">
            <v>Encanador</v>
          </cell>
          <cell r="C2381" t="str">
            <v>h</v>
          </cell>
          <cell r="D2381">
            <v>2</v>
          </cell>
          <cell r="E2381">
            <v>5.380725</v>
          </cell>
          <cell r="F2381" t="str">
            <v> </v>
          </cell>
          <cell r="G2381">
            <v>10.76145</v>
          </cell>
          <cell r="H2381" t="str">
            <v> </v>
          </cell>
        </row>
        <row r="2382">
          <cell r="A2382" t="str">
            <v>254</v>
          </cell>
          <cell r="B2382" t="str">
            <v>Pedreiro</v>
          </cell>
          <cell r="C2382" t="str">
            <v>h</v>
          </cell>
          <cell r="D2382">
            <v>20</v>
          </cell>
          <cell r="E2382">
            <v>5.38</v>
          </cell>
          <cell r="G2382">
            <v>107.6</v>
          </cell>
        </row>
        <row r="2383">
          <cell r="B2383" t="str">
            <v>Total sem BDI</v>
          </cell>
          <cell r="F2383">
            <v>280.4526</v>
          </cell>
          <cell r="G2383">
            <v>258.76144999999997</v>
          </cell>
          <cell r="H2383">
            <v>539.21405</v>
          </cell>
        </row>
        <row r="2384">
          <cell r="B2384" t="str">
            <v>Total com BDI</v>
          </cell>
          <cell r="F2384">
            <v>364.59</v>
          </cell>
          <cell r="G2384">
            <v>336.39</v>
          </cell>
          <cell r="H2384">
            <v>700.98</v>
          </cell>
        </row>
        <row r="2386">
          <cell r="A2386" t="str">
            <v>10014</v>
          </cell>
          <cell r="B2386" t="str">
            <v>Ponto sumidouro (300x110x150)</v>
          </cell>
          <cell r="C2386" t="str">
            <v>pt</v>
          </cell>
          <cell r="F2386">
            <v>372.2</v>
          </cell>
          <cell r="G2386">
            <v>301.42</v>
          </cell>
          <cell r="H2386">
            <v>673.62</v>
          </cell>
        </row>
        <row r="2387">
          <cell r="A2387" t="str">
            <v>022</v>
          </cell>
          <cell r="B2387" t="str">
            <v>Areia média</v>
          </cell>
          <cell r="C2387" t="str">
            <v>m3</v>
          </cell>
          <cell r="D2387">
            <v>1.19</v>
          </cell>
          <cell r="E2387">
            <v>12</v>
          </cell>
          <cell r="F2387">
            <v>14.28</v>
          </cell>
        </row>
        <row r="2388">
          <cell r="A2388" t="str">
            <v>078</v>
          </cell>
          <cell r="B2388" t="str">
            <v>cimento</v>
          </cell>
          <cell r="C2388" t="str">
            <v>kg</v>
          </cell>
          <cell r="D2388">
            <v>375</v>
          </cell>
          <cell r="E2388">
            <v>0.24</v>
          </cell>
          <cell r="F2388">
            <v>90</v>
          </cell>
        </row>
        <row r="2389">
          <cell r="A2389" t="str">
            <v>036</v>
          </cell>
          <cell r="B2389" t="str">
            <v>Brita 1</v>
          </cell>
          <cell r="C2389" t="str">
            <v>m3</v>
          </cell>
          <cell r="D2389">
            <v>0.73</v>
          </cell>
          <cell r="E2389">
            <v>30</v>
          </cell>
          <cell r="F2389">
            <v>21.9</v>
          </cell>
        </row>
        <row r="2390">
          <cell r="A2390" t="str">
            <v>037</v>
          </cell>
          <cell r="B2390" t="str">
            <v>Brita 2</v>
          </cell>
          <cell r="C2390" t="str">
            <v>m3</v>
          </cell>
          <cell r="D2390">
            <v>1.32</v>
          </cell>
          <cell r="E2390">
            <v>28</v>
          </cell>
          <cell r="F2390">
            <v>36.96</v>
          </cell>
        </row>
        <row r="2391">
          <cell r="A2391" t="str">
            <v>007</v>
          </cell>
          <cell r="B2391" t="str">
            <v>Aço CA-50 5/16</v>
          </cell>
          <cell r="C2391" t="str">
            <v>kg</v>
          </cell>
          <cell r="D2391">
            <v>30</v>
          </cell>
          <cell r="E2391">
            <v>1.17</v>
          </cell>
          <cell r="F2391">
            <v>35.099999999999994</v>
          </cell>
        </row>
        <row r="2392">
          <cell r="A2392" t="str">
            <v>222</v>
          </cell>
          <cell r="B2392" t="str">
            <v>Madeira para caixaria</v>
          </cell>
          <cell r="C2392" t="str">
            <v>dz</v>
          </cell>
          <cell r="D2392">
            <v>1</v>
          </cell>
          <cell r="E2392">
            <v>25</v>
          </cell>
          <cell r="F2392">
            <v>25</v>
          </cell>
        </row>
        <row r="2393">
          <cell r="A2393" t="str">
            <v>332</v>
          </cell>
          <cell r="B2393" t="str">
            <v>Tijolo 6 furos</v>
          </cell>
          <cell r="C2393" t="str">
            <v>un</v>
          </cell>
          <cell r="D2393">
            <v>476</v>
          </cell>
          <cell r="E2393">
            <v>0.1</v>
          </cell>
          <cell r="F2393">
            <v>47.6</v>
          </cell>
        </row>
        <row r="2394">
          <cell r="A2394" t="str">
            <v>369</v>
          </cell>
          <cell r="B2394" t="str">
            <v>Tubo PVC 100 esgoto</v>
          </cell>
          <cell r="C2394" t="str">
            <v>ml</v>
          </cell>
          <cell r="D2394">
            <v>3</v>
          </cell>
          <cell r="E2394">
            <v>2.37</v>
          </cell>
          <cell r="F2394">
            <v>7.11</v>
          </cell>
        </row>
        <row r="2395">
          <cell r="A2395" t="str">
            <v>097</v>
          </cell>
          <cell r="B2395" t="str">
            <v>Conexão PVC esgoto 100</v>
          </cell>
          <cell r="C2395" t="str">
            <v>un</v>
          </cell>
          <cell r="D2395">
            <v>2</v>
          </cell>
          <cell r="E2395">
            <v>4.18</v>
          </cell>
          <cell r="F2395">
            <v>8.36</v>
          </cell>
        </row>
        <row r="2396">
          <cell r="A2396" t="str">
            <v>300</v>
          </cell>
          <cell r="B2396" t="str">
            <v>Servente</v>
          </cell>
          <cell r="C2396" t="str">
            <v>h</v>
          </cell>
          <cell r="D2396">
            <v>40</v>
          </cell>
          <cell r="E2396">
            <v>3.51</v>
          </cell>
          <cell r="F2396" t="str">
            <v> </v>
          </cell>
          <cell r="G2396">
            <v>140.39999999999998</v>
          </cell>
        </row>
        <row r="2397">
          <cell r="A2397" t="str">
            <v>132</v>
          </cell>
          <cell r="B2397" t="str">
            <v>Encanador</v>
          </cell>
          <cell r="C2397" t="str">
            <v>h</v>
          </cell>
          <cell r="D2397">
            <v>2</v>
          </cell>
          <cell r="E2397">
            <v>5.380725</v>
          </cell>
          <cell r="F2397" t="str">
            <v> </v>
          </cell>
          <cell r="G2397">
            <v>10.76145</v>
          </cell>
          <cell r="H2397" t="str">
            <v> </v>
          </cell>
        </row>
        <row r="2398">
          <cell r="A2398" t="str">
            <v>254</v>
          </cell>
          <cell r="B2398" t="str">
            <v>Pedreiro</v>
          </cell>
          <cell r="C2398" t="str">
            <v>h</v>
          </cell>
          <cell r="D2398">
            <v>15</v>
          </cell>
          <cell r="E2398">
            <v>5.38</v>
          </cell>
          <cell r="G2398">
            <v>80.7</v>
          </cell>
        </row>
        <row r="2399">
          <cell r="B2399" t="str">
            <v>Total sem BDI</v>
          </cell>
          <cell r="F2399">
            <v>286.31000000000006</v>
          </cell>
          <cell r="G2399">
            <v>231.86145</v>
          </cell>
          <cell r="H2399">
            <v>518.17145</v>
          </cell>
        </row>
        <row r="2400">
          <cell r="B2400" t="str">
            <v>Total com BDI</v>
          </cell>
          <cell r="F2400">
            <v>372.2</v>
          </cell>
          <cell r="G2400">
            <v>301.42</v>
          </cell>
          <cell r="H2400">
            <v>673.62</v>
          </cell>
        </row>
        <row r="2402">
          <cell r="A2402" t="str">
            <v>10017</v>
          </cell>
          <cell r="B2402" t="str">
            <v>Tubo de PVC solvável 25mm</v>
          </cell>
          <cell r="C2402" t="str">
            <v>ml</v>
          </cell>
          <cell r="F2402">
            <v>0.94</v>
          </cell>
          <cell r="G2402">
            <v>0.58</v>
          </cell>
          <cell r="H2402">
            <v>1.52</v>
          </cell>
        </row>
        <row r="2403">
          <cell r="A2403" t="str">
            <v>016</v>
          </cell>
          <cell r="B2403" t="str">
            <v>Adesivo plástico</v>
          </cell>
          <cell r="C2403" t="str">
            <v>kg</v>
          </cell>
          <cell r="D2403">
            <v>0.005</v>
          </cell>
          <cell r="E2403">
            <v>13.2</v>
          </cell>
          <cell r="F2403">
            <v>0.066</v>
          </cell>
        </row>
        <row r="2404">
          <cell r="A2404" t="str">
            <v>373</v>
          </cell>
          <cell r="B2404" t="str">
            <v>Tubo de PVC solvável 25mm</v>
          </cell>
          <cell r="C2404" t="str">
            <v>ml</v>
          </cell>
          <cell r="D2404">
            <v>1</v>
          </cell>
          <cell r="E2404">
            <v>0.66</v>
          </cell>
          <cell r="F2404">
            <v>0.66</v>
          </cell>
        </row>
        <row r="2405">
          <cell r="A2405" t="str">
            <v>300</v>
          </cell>
          <cell r="B2405" t="str">
            <v>Servente</v>
          </cell>
          <cell r="C2405" t="str">
            <v>h</v>
          </cell>
          <cell r="D2405">
            <v>0.05</v>
          </cell>
          <cell r="E2405">
            <v>3.51</v>
          </cell>
          <cell r="F2405" t="str">
            <v> </v>
          </cell>
          <cell r="G2405">
            <v>0.1755</v>
          </cell>
        </row>
        <row r="2406">
          <cell r="A2406" t="str">
            <v>132</v>
          </cell>
          <cell r="B2406" t="str">
            <v>Encanador</v>
          </cell>
          <cell r="C2406" t="str">
            <v>h</v>
          </cell>
          <cell r="D2406">
            <v>0.05</v>
          </cell>
          <cell r="E2406">
            <v>5.380725</v>
          </cell>
          <cell r="F2406" t="str">
            <v> </v>
          </cell>
          <cell r="G2406">
            <v>0.26903625000000003</v>
          </cell>
          <cell r="H2406" t="str">
            <v> </v>
          </cell>
        </row>
        <row r="2407">
          <cell r="B2407" t="str">
            <v>Total sem BDI</v>
          </cell>
          <cell r="F2407">
            <v>0.726</v>
          </cell>
          <cell r="G2407">
            <v>0.44453625</v>
          </cell>
          <cell r="H2407">
            <v>1.17053625</v>
          </cell>
        </row>
        <row r="2408">
          <cell r="B2408" t="str">
            <v>Total com BDI</v>
          </cell>
          <cell r="F2408">
            <v>0.94</v>
          </cell>
          <cell r="G2408">
            <v>0.58</v>
          </cell>
          <cell r="H2408">
            <v>1.52</v>
          </cell>
        </row>
        <row r="2410">
          <cell r="A2410" t="str">
            <v>10018</v>
          </cell>
          <cell r="B2410" t="str">
            <v>Conexão de PVC soldável 25mm</v>
          </cell>
          <cell r="C2410" t="str">
            <v>un</v>
          </cell>
          <cell r="F2410">
            <v>0.51</v>
          </cell>
          <cell r="G2410">
            <v>0.58</v>
          </cell>
          <cell r="H2410">
            <v>1.0899999999999999</v>
          </cell>
        </row>
        <row r="2411">
          <cell r="A2411" t="str">
            <v>016</v>
          </cell>
          <cell r="B2411" t="str">
            <v>Adesivo plástico</v>
          </cell>
          <cell r="C2411" t="str">
            <v>kg</v>
          </cell>
          <cell r="D2411">
            <v>0.005</v>
          </cell>
          <cell r="E2411">
            <v>13.2</v>
          </cell>
          <cell r="F2411">
            <v>0.066</v>
          </cell>
        </row>
        <row r="2412">
          <cell r="A2412" t="str">
            <v>101</v>
          </cell>
          <cell r="B2412" t="str">
            <v>Conexão de PVC soldável 25mm</v>
          </cell>
          <cell r="C2412" t="str">
            <v>ml</v>
          </cell>
          <cell r="D2412">
            <v>1</v>
          </cell>
          <cell r="E2412">
            <v>0.33</v>
          </cell>
          <cell r="F2412">
            <v>0.33</v>
          </cell>
        </row>
        <row r="2413">
          <cell r="A2413" t="str">
            <v>300</v>
          </cell>
          <cell r="B2413" t="str">
            <v>Servente</v>
          </cell>
          <cell r="C2413" t="str">
            <v>h</v>
          </cell>
          <cell r="D2413">
            <v>0.05</v>
          </cell>
          <cell r="E2413">
            <v>3.51</v>
          </cell>
          <cell r="F2413" t="str">
            <v> </v>
          </cell>
          <cell r="G2413">
            <v>0.1755</v>
          </cell>
        </row>
        <row r="2414">
          <cell r="A2414" t="str">
            <v>132</v>
          </cell>
          <cell r="B2414" t="str">
            <v>Encanador</v>
          </cell>
          <cell r="C2414" t="str">
            <v>h</v>
          </cell>
          <cell r="D2414">
            <v>0.05</v>
          </cell>
          <cell r="E2414">
            <v>5.380725</v>
          </cell>
          <cell r="F2414" t="str">
            <v> </v>
          </cell>
          <cell r="G2414">
            <v>0.26903625000000003</v>
          </cell>
          <cell r="H2414" t="str">
            <v> </v>
          </cell>
        </row>
        <row r="2415">
          <cell r="B2415" t="str">
            <v>Total sem BDI</v>
          </cell>
          <cell r="F2415">
            <v>0.396</v>
          </cell>
          <cell r="G2415">
            <v>0.44453625</v>
          </cell>
          <cell r="H2415">
            <v>0.84053625</v>
          </cell>
        </row>
        <row r="2416">
          <cell r="B2416" t="str">
            <v>Total com BDI</v>
          </cell>
          <cell r="F2416">
            <v>0.51</v>
          </cell>
          <cell r="G2416">
            <v>0.58</v>
          </cell>
          <cell r="H2416">
            <v>1.0899999999999999</v>
          </cell>
        </row>
        <row r="2418">
          <cell r="A2418" t="str">
            <v>10019</v>
          </cell>
          <cell r="B2418" t="str">
            <v>Tubo de PVC 40mm para esgoto</v>
          </cell>
          <cell r="C2418" t="str">
            <v>ml</v>
          </cell>
          <cell r="F2418">
            <v>1.33</v>
          </cell>
          <cell r="G2418">
            <v>0.69</v>
          </cell>
          <cell r="H2418">
            <v>2.02</v>
          </cell>
        </row>
        <row r="2419">
          <cell r="A2419" t="str">
            <v>016</v>
          </cell>
          <cell r="B2419" t="str">
            <v>Adesivo plástico</v>
          </cell>
          <cell r="C2419" t="str">
            <v>kg</v>
          </cell>
          <cell r="D2419">
            <v>0.002</v>
          </cell>
          <cell r="E2419">
            <v>13.2</v>
          </cell>
          <cell r="F2419">
            <v>0.0264</v>
          </cell>
        </row>
        <row r="2420">
          <cell r="A2420" t="str">
            <v>370</v>
          </cell>
          <cell r="B2420" t="str">
            <v>Tubo PVC 40 esgoto</v>
          </cell>
          <cell r="C2420" t="str">
            <v>ml</v>
          </cell>
          <cell r="D2420">
            <v>1</v>
          </cell>
          <cell r="E2420">
            <v>1</v>
          </cell>
          <cell r="F2420">
            <v>1</v>
          </cell>
        </row>
        <row r="2421">
          <cell r="A2421" t="str">
            <v>300</v>
          </cell>
          <cell r="B2421" t="str">
            <v>Servente</v>
          </cell>
          <cell r="C2421" t="str">
            <v>h</v>
          </cell>
          <cell r="D2421">
            <v>0.06</v>
          </cell>
          <cell r="E2421">
            <v>3.51</v>
          </cell>
          <cell r="F2421" t="str">
            <v> </v>
          </cell>
          <cell r="G2421">
            <v>0.21059999999999998</v>
          </cell>
        </row>
        <row r="2422">
          <cell r="A2422" t="str">
            <v>132</v>
          </cell>
          <cell r="B2422" t="str">
            <v>Encanador</v>
          </cell>
          <cell r="C2422" t="str">
            <v>h</v>
          </cell>
          <cell r="D2422">
            <v>0.06</v>
          </cell>
          <cell r="E2422">
            <v>5.380725</v>
          </cell>
          <cell r="F2422" t="str">
            <v> </v>
          </cell>
          <cell r="G2422">
            <v>0.3228435</v>
          </cell>
          <cell r="H2422" t="str">
            <v> </v>
          </cell>
        </row>
        <row r="2423">
          <cell r="B2423" t="str">
            <v>Total sem BDI</v>
          </cell>
          <cell r="F2423">
            <v>1.0264</v>
          </cell>
          <cell r="G2423">
            <v>0.5334435</v>
          </cell>
          <cell r="H2423">
            <v>1.5598435</v>
          </cell>
        </row>
        <row r="2424">
          <cell r="B2424" t="str">
            <v>Total com BDI</v>
          </cell>
          <cell r="F2424">
            <v>1.33</v>
          </cell>
          <cell r="G2424">
            <v>0.69</v>
          </cell>
          <cell r="H2424">
            <v>2.02</v>
          </cell>
        </row>
        <row r="2426">
          <cell r="A2426" t="str">
            <v>10020</v>
          </cell>
          <cell r="B2426" t="str">
            <v>Conexão de PVC 40mm para esgoto</v>
          </cell>
          <cell r="C2426" t="str">
            <v>un</v>
          </cell>
          <cell r="F2426">
            <v>1.75</v>
          </cell>
          <cell r="G2426">
            <v>0.69</v>
          </cell>
          <cell r="H2426">
            <v>2.44</v>
          </cell>
        </row>
        <row r="2427">
          <cell r="A2427" t="str">
            <v>016</v>
          </cell>
          <cell r="B2427" t="str">
            <v>Adesivo plástico</v>
          </cell>
          <cell r="C2427" t="str">
            <v>kg</v>
          </cell>
          <cell r="D2427">
            <v>0.002</v>
          </cell>
          <cell r="E2427">
            <v>13.2</v>
          </cell>
          <cell r="F2427">
            <v>0.0264</v>
          </cell>
        </row>
        <row r="2428">
          <cell r="A2428" t="str">
            <v>098</v>
          </cell>
          <cell r="B2428" t="str">
            <v>Conexão PVC soldável 40</v>
          </cell>
          <cell r="C2428" t="str">
            <v>un</v>
          </cell>
          <cell r="D2428">
            <v>1</v>
          </cell>
          <cell r="E2428">
            <v>1.32</v>
          </cell>
          <cell r="F2428">
            <v>1.32</v>
          </cell>
        </row>
        <row r="2429">
          <cell r="A2429" t="str">
            <v>300</v>
          </cell>
          <cell r="B2429" t="str">
            <v>Servente</v>
          </cell>
          <cell r="C2429" t="str">
            <v>h</v>
          </cell>
          <cell r="D2429">
            <v>0.06</v>
          </cell>
          <cell r="E2429">
            <v>3.51</v>
          </cell>
          <cell r="F2429" t="str">
            <v> </v>
          </cell>
          <cell r="G2429">
            <v>0.21059999999999998</v>
          </cell>
        </row>
        <row r="2430">
          <cell r="A2430" t="str">
            <v>132</v>
          </cell>
          <cell r="B2430" t="str">
            <v>Encanador</v>
          </cell>
          <cell r="C2430" t="str">
            <v>h</v>
          </cell>
          <cell r="D2430">
            <v>0.06</v>
          </cell>
          <cell r="E2430">
            <v>5.380725</v>
          </cell>
          <cell r="F2430" t="str">
            <v> </v>
          </cell>
          <cell r="G2430">
            <v>0.3228435</v>
          </cell>
          <cell r="H2430" t="str">
            <v> </v>
          </cell>
        </row>
        <row r="2431">
          <cell r="B2431" t="str">
            <v>Total sem BDI</v>
          </cell>
          <cell r="F2431">
            <v>1.3464</v>
          </cell>
          <cell r="G2431">
            <v>0.5334435</v>
          </cell>
          <cell r="H2431">
            <v>1.8798435</v>
          </cell>
        </row>
        <row r="2432">
          <cell r="B2432" t="str">
            <v>Total com BDI</v>
          </cell>
          <cell r="F2432">
            <v>1.75</v>
          </cell>
          <cell r="G2432">
            <v>0.69</v>
          </cell>
          <cell r="H2432">
            <v>2.44</v>
          </cell>
        </row>
        <row r="2434">
          <cell r="A2434" t="str">
            <v>10025</v>
          </cell>
          <cell r="B2434" t="str">
            <v>Tubo de PVC 75mm para esgoto</v>
          </cell>
          <cell r="C2434" t="str">
            <v>ml</v>
          </cell>
          <cell r="F2434">
            <v>2.95</v>
          </cell>
          <cell r="G2434">
            <v>0.92</v>
          </cell>
          <cell r="H2434">
            <v>3.87</v>
          </cell>
        </row>
        <row r="2435">
          <cell r="A2435" t="str">
            <v>016</v>
          </cell>
          <cell r="B2435" t="str">
            <v>Adesivo plástico</v>
          </cell>
          <cell r="C2435" t="str">
            <v>kg</v>
          </cell>
          <cell r="D2435">
            <v>0.005</v>
          </cell>
          <cell r="E2435">
            <v>13.2</v>
          </cell>
          <cell r="F2435">
            <v>0.066</v>
          </cell>
        </row>
        <row r="2436">
          <cell r="A2436" t="str">
            <v>372</v>
          </cell>
          <cell r="B2436" t="str">
            <v>Tubo PVC 75 esgoto </v>
          </cell>
          <cell r="C2436" t="str">
            <v>ml</v>
          </cell>
          <cell r="D2436">
            <v>1</v>
          </cell>
          <cell r="E2436">
            <v>2.2</v>
          </cell>
          <cell r="F2436">
            <v>2.2</v>
          </cell>
        </row>
        <row r="2437">
          <cell r="A2437" t="str">
            <v>300</v>
          </cell>
          <cell r="B2437" t="str">
            <v>Servente</v>
          </cell>
          <cell r="C2437" t="str">
            <v>h</v>
          </cell>
          <cell r="D2437">
            <v>0.08</v>
          </cell>
          <cell r="E2437">
            <v>3.51</v>
          </cell>
          <cell r="F2437" t="str">
            <v> </v>
          </cell>
          <cell r="G2437">
            <v>0.2808</v>
          </cell>
        </row>
        <row r="2438">
          <cell r="A2438" t="str">
            <v>132</v>
          </cell>
          <cell r="B2438" t="str">
            <v>Encanador</v>
          </cell>
          <cell r="C2438" t="str">
            <v>h</v>
          </cell>
          <cell r="D2438">
            <v>0.08</v>
          </cell>
          <cell r="E2438">
            <v>5.380725</v>
          </cell>
          <cell r="F2438" t="str">
            <v> </v>
          </cell>
          <cell r="G2438">
            <v>0.430458</v>
          </cell>
          <cell r="H2438" t="str">
            <v> </v>
          </cell>
        </row>
        <row r="2439">
          <cell r="B2439" t="str">
            <v>Total sem BDI</v>
          </cell>
          <cell r="F2439">
            <v>2.266</v>
          </cell>
          <cell r="G2439">
            <v>0.711258</v>
          </cell>
          <cell r="H2439">
            <v>2.977258</v>
          </cell>
        </row>
        <row r="2440">
          <cell r="B2440" t="str">
            <v>Total com BDI</v>
          </cell>
          <cell r="F2440">
            <v>2.95</v>
          </cell>
          <cell r="G2440">
            <v>0.92</v>
          </cell>
          <cell r="H2440">
            <v>3.87</v>
          </cell>
        </row>
        <row r="2442">
          <cell r="A2442" t="str">
            <v>10021</v>
          </cell>
          <cell r="B2442" t="str">
            <v>Tubo de PVC 100mm para esgoto</v>
          </cell>
          <cell r="C2442" t="str">
            <v>ml</v>
          </cell>
          <cell r="F2442">
            <v>3.17</v>
          </cell>
          <cell r="G2442">
            <v>0.92</v>
          </cell>
          <cell r="H2442">
            <v>4.09</v>
          </cell>
        </row>
        <row r="2443">
          <cell r="A2443" t="str">
            <v>016</v>
          </cell>
          <cell r="B2443" t="str">
            <v>Adesivo plástico</v>
          </cell>
          <cell r="C2443" t="str">
            <v>kg</v>
          </cell>
          <cell r="D2443">
            <v>0.005</v>
          </cell>
          <cell r="E2443">
            <v>13.2</v>
          </cell>
          <cell r="F2443">
            <v>0.066</v>
          </cell>
        </row>
        <row r="2444">
          <cell r="A2444" t="str">
            <v>369</v>
          </cell>
          <cell r="B2444" t="str">
            <v>Tubo PVC 100 esgoto </v>
          </cell>
          <cell r="C2444" t="str">
            <v>ml</v>
          </cell>
          <cell r="D2444">
            <v>1</v>
          </cell>
          <cell r="E2444">
            <v>2.37</v>
          </cell>
          <cell r="F2444">
            <v>2.37</v>
          </cell>
        </row>
        <row r="2445">
          <cell r="A2445" t="str">
            <v>300</v>
          </cell>
          <cell r="B2445" t="str">
            <v>Servente</v>
          </cell>
          <cell r="C2445" t="str">
            <v>h</v>
          </cell>
          <cell r="D2445">
            <v>0.08</v>
          </cell>
          <cell r="E2445">
            <v>3.51</v>
          </cell>
          <cell r="F2445" t="str">
            <v> </v>
          </cell>
          <cell r="G2445">
            <v>0.2808</v>
          </cell>
        </row>
        <row r="2446">
          <cell r="A2446" t="str">
            <v>132</v>
          </cell>
          <cell r="B2446" t="str">
            <v>Encanador</v>
          </cell>
          <cell r="C2446" t="str">
            <v>h</v>
          </cell>
          <cell r="D2446">
            <v>0.08</v>
          </cell>
          <cell r="E2446">
            <v>5.380725</v>
          </cell>
          <cell r="F2446" t="str">
            <v> </v>
          </cell>
          <cell r="G2446">
            <v>0.430458</v>
          </cell>
          <cell r="H2446" t="str">
            <v> </v>
          </cell>
        </row>
        <row r="2447">
          <cell r="B2447" t="str">
            <v>Total sem BDI</v>
          </cell>
          <cell r="F2447">
            <v>2.436</v>
          </cell>
          <cell r="G2447">
            <v>0.711258</v>
          </cell>
          <cell r="H2447">
            <v>3.147258</v>
          </cell>
        </row>
        <row r="2448">
          <cell r="B2448" t="str">
            <v>Total com BDI</v>
          </cell>
          <cell r="F2448">
            <v>3.17</v>
          </cell>
          <cell r="G2448">
            <v>0.92</v>
          </cell>
          <cell r="H2448">
            <v>4.09</v>
          </cell>
        </row>
        <row r="2450">
          <cell r="A2450" t="str">
            <v>10022</v>
          </cell>
          <cell r="B2450" t="str">
            <v>Conexão PVC 100mm para esgoto</v>
          </cell>
          <cell r="C2450" t="str">
            <v>un</v>
          </cell>
          <cell r="F2450">
            <v>5.52</v>
          </cell>
          <cell r="G2450">
            <v>0.92</v>
          </cell>
          <cell r="H2450">
            <v>6.4399999999999995</v>
          </cell>
        </row>
        <row r="2451">
          <cell r="A2451" t="str">
            <v>016</v>
          </cell>
          <cell r="B2451" t="str">
            <v>Adesivo plástico</v>
          </cell>
          <cell r="C2451" t="str">
            <v>kg</v>
          </cell>
          <cell r="D2451">
            <v>0.005</v>
          </cell>
          <cell r="E2451">
            <v>13.2</v>
          </cell>
          <cell r="F2451">
            <v>0.066</v>
          </cell>
        </row>
        <row r="2452">
          <cell r="A2452" t="str">
            <v>097</v>
          </cell>
          <cell r="B2452" t="str">
            <v>Conexão PVC  esgoto 100</v>
          </cell>
          <cell r="C2452" t="str">
            <v>un</v>
          </cell>
          <cell r="D2452">
            <v>1</v>
          </cell>
          <cell r="E2452">
            <v>4.18</v>
          </cell>
          <cell r="F2452">
            <v>4.18</v>
          </cell>
        </row>
        <row r="2453">
          <cell r="A2453" t="str">
            <v>300</v>
          </cell>
          <cell r="B2453" t="str">
            <v>Servente</v>
          </cell>
          <cell r="C2453" t="str">
            <v>h</v>
          </cell>
          <cell r="D2453">
            <v>0.08</v>
          </cell>
          <cell r="E2453">
            <v>3.51</v>
          </cell>
          <cell r="F2453" t="str">
            <v> </v>
          </cell>
          <cell r="G2453">
            <v>0.2808</v>
          </cell>
        </row>
        <row r="2454">
          <cell r="A2454" t="str">
            <v>132</v>
          </cell>
          <cell r="B2454" t="str">
            <v>Encanador</v>
          </cell>
          <cell r="C2454" t="str">
            <v>h</v>
          </cell>
          <cell r="D2454">
            <v>0.08</v>
          </cell>
          <cell r="E2454">
            <v>5.380725</v>
          </cell>
          <cell r="F2454" t="str">
            <v> </v>
          </cell>
          <cell r="G2454">
            <v>0.430458</v>
          </cell>
          <cell r="H2454" t="str">
            <v> </v>
          </cell>
        </row>
        <row r="2455">
          <cell r="B2455" t="str">
            <v>Total sem BDI</v>
          </cell>
          <cell r="F2455">
            <v>4.2459999999999996</v>
          </cell>
          <cell r="G2455">
            <v>0.711258</v>
          </cell>
          <cell r="H2455">
            <v>4.9572579999999995</v>
          </cell>
        </row>
        <row r="2456">
          <cell r="B2456" t="str">
            <v>Total com BDI</v>
          </cell>
          <cell r="F2456">
            <v>5.52</v>
          </cell>
          <cell r="G2456">
            <v>0.92</v>
          </cell>
          <cell r="H2456">
            <v>6.4399999999999995</v>
          </cell>
        </row>
        <row r="2458">
          <cell r="A2458" t="str">
            <v>10023</v>
          </cell>
          <cell r="B2458" t="str">
            <v>Tubo de PVC 150mm para esgoto</v>
          </cell>
          <cell r="C2458" t="str">
            <v>ml</v>
          </cell>
          <cell r="F2458">
            <v>9.53</v>
          </cell>
          <cell r="G2458">
            <v>0.92</v>
          </cell>
          <cell r="H2458">
            <v>10.45</v>
          </cell>
        </row>
        <row r="2459">
          <cell r="A2459" t="str">
            <v>016</v>
          </cell>
          <cell r="B2459" t="str">
            <v>Adesivo plástico</v>
          </cell>
          <cell r="C2459" t="str">
            <v>kg</v>
          </cell>
          <cell r="D2459">
            <v>0.007</v>
          </cell>
          <cell r="E2459">
            <v>13.2</v>
          </cell>
          <cell r="F2459">
            <v>0.0924</v>
          </cell>
        </row>
        <row r="2460">
          <cell r="A2460" t="str">
            <v>682</v>
          </cell>
          <cell r="B2460" t="str">
            <v>Tubo PVC 150 esgoto </v>
          </cell>
          <cell r="C2460" t="str">
            <v>ml</v>
          </cell>
          <cell r="D2460">
            <v>1</v>
          </cell>
          <cell r="E2460">
            <v>7.24</v>
          </cell>
          <cell r="F2460">
            <v>7.24</v>
          </cell>
        </row>
        <row r="2461">
          <cell r="A2461" t="str">
            <v>300</v>
          </cell>
          <cell r="B2461" t="str">
            <v>Servente</v>
          </cell>
          <cell r="C2461" t="str">
            <v>h</v>
          </cell>
          <cell r="D2461">
            <v>0.08</v>
          </cell>
          <cell r="E2461">
            <v>3.51</v>
          </cell>
          <cell r="F2461" t="str">
            <v> </v>
          </cell>
          <cell r="G2461">
            <v>0.2808</v>
          </cell>
        </row>
        <row r="2462">
          <cell r="A2462" t="str">
            <v>132</v>
          </cell>
          <cell r="B2462" t="str">
            <v>Encanador</v>
          </cell>
          <cell r="C2462" t="str">
            <v>h</v>
          </cell>
          <cell r="D2462">
            <v>0.08</v>
          </cell>
          <cell r="E2462">
            <v>5.380725</v>
          </cell>
          <cell r="F2462" t="str">
            <v> </v>
          </cell>
          <cell r="G2462">
            <v>0.430458</v>
          </cell>
          <cell r="H2462" t="str">
            <v> </v>
          </cell>
        </row>
        <row r="2463">
          <cell r="B2463" t="str">
            <v>Total sem BDI</v>
          </cell>
          <cell r="F2463">
            <v>7.3324</v>
          </cell>
          <cell r="G2463">
            <v>0.711258</v>
          </cell>
          <cell r="H2463">
            <v>8.043658</v>
          </cell>
        </row>
        <row r="2464">
          <cell r="B2464" t="str">
            <v>Total com BDI</v>
          </cell>
          <cell r="F2464">
            <v>9.53</v>
          </cell>
          <cell r="G2464">
            <v>0.92</v>
          </cell>
          <cell r="H2464">
            <v>10.45</v>
          </cell>
        </row>
        <row r="2466">
          <cell r="A2466" t="str">
            <v>10024</v>
          </cell>
          <cell r="B2466" t="str">
            <v>Tubo de PVC 300mm para esgoto</v>
          </cell>
          <cell r="C2466" t="str">
            <v>ml</v>
          </cell>
          <cell r="F2466">
            <v>30.97</v>
          </cell>
          <cell r="G2466">
            <v>0.92</v>
          </cell>
          <cell r="H2466">
            <v>31.89</v>
          </cell>
        </row>
        <row r="2467">
          <cell r="A2467" t="str">
            <v>016</v>
          </cell>
          <cell r="B2467" t="str">
            <v>Adesivo plástico</v>
          </cell>
          <cell r="C2467" t="str">
            <v>kg</v>
          </cell>
          <cell r="D2467">
            <v>0.007</v>
          </cell>
          <cell r="E2467">
            <v>13.2</v>
          </cell>
          <cell r="F2467">
            <v>0.0924</v>
          </cell>
        </row>
        <row r="2468">
          <cell r="A2468" t="str">
            <v>701</v>
          </cell>
          <cell r="B2468" t="str">
            <v>Tubo PVC 300mm esgoto </v>
          </cell>
          <cell r="C2468" t="str">
            <v>ml</v>
          </cell>
          <cell r="D2468">
            <v>1</v>
          </cell>
          <cell r="E2468">
            <v>23.73</v>
          </cell>
          <cell r="F2468">
            <v>23.73</v>
          </cell>
        </row>
        <row r="2469">
          <cell r="A2469" t="str">
            <v>300</v>
          </cell>
          <cell r="B2469" t="str">
            <v>Servente</v>
          </cell>
          <cell r="C2469" t="str">
            <v>h</v>
          </cell>
          <cell r="D2469">
            <v>0.08</v>
          </cell>
          <cell r="E2469">
            <v>3.51</v>
          </cell>
          <cell r="F2469" t="str">
            <v> </v>
          </cell>
          <cell r="G2469">
            <v>0.2808</v>
          </cell>
        </row>
        <row r="2470">
          <cell r="A2470" t="str">
            <v>132</v>
          </cell>
          <cell r="B2470" t="str">
            <v>Encanador</v>
          </cell>
          <cell r="C2470" t="str">
            <v>h</v>
          </cell>
          <cell r="D2470">
            <v>0.08</v>
          </cell>
          <cell r="E2470">
            <v>5.380725</v>
          </cell>
          <cell r="F2470" t="str">
            <v> </v>
          </cell>
          <cell r="G2470">
            <v>0.430458</v>
          </cell>
          <cell r="H2470" t="str">
            <v> </v>
          </cell>
        </row>
        <row r="2471">
          <cell r="B2471" t="str">
            <v>Total sem BDI</v>
          </cell>
          <cell r="F2471">
            <v>23.822400000000002</v>
          </cell>
          <cell r="G2471">
            <v>0.711258</v>
          </cell>
          <cell r="H2471">
            <v>24.533658000000003</v>
          </cell>
        </row>
        <row r="2472">
          <cell r="B2472" t="str">
            <v>Total com BDI</v>
          </cell>
          <cell r="F2472">
            <v>30.97</v>
          </cell>
          <cell r="G2472">
            <v>0.92</v>
          </cell>
          <cell r="H2472">
            <v>31.89</v>
          </cell>
        </row>
        <row r="2474">
          <cell r="A2474" t="str">
            <v>10026</v>
          </cell>
          <cell r="B2474" t="str">
            <v>Tubo de PVC 200mm para esgoto</v>
          </cell>
          <cell r="C2474" t="str">
            <v>ml</v>
          </cell>
          <cell r="F2474">
            <v>14.39</v>
          </cell>
          <cell r="G2474">
            <v>0.92</v>
          </cell>
          <cell r="H2474">
            <v>15.31</v>
          </cell>
        </row>
        <row r="2475">
          <cell r="A2475" t="str">
            <v>016</v>
          </cell>
          <cell r="B2475" t="str">
            <v>Adesivo plástico</v>
          </cell>
          <cell r="C2475" t="str">
            <v>kg</v>
          </cell>
          <cell r="D2475">
            <v>0.007</v>
          </cell>
          <cell r="E2475">
            <v>13.2</v>
          </cell>
          <cell r="F2475">
            <v>0.0924</v>
          </cell>
        </row>
        <row r="2476">
          <cell r="A2476" t="str">
            <v>683</v>
          </cell>
          <cell r="B2476" t="str">
            <v>Tubo PVC 200mm esgoto </v>
          </cell>
          <cell r="C2476" t="str">
            <v>ml</v>
          </cell>
          <cell r="D2476">
            <v>1</v>
          </cell>
          <cell r="E2476">
            <v>10.98</v>
          </cell>
          <cell r="F2476">
            <v>10.98</v>
          </cell>
        </row>
        <row r="2477">
          <cell r="A2477" t="str">
            <v>300</v>
          </cell>
          <cell r="B2477" t="str">
            <v>Servente</v>
          </cell>
          <cell r="C2477" t="str">
            <v>h</v>
          </cell>
          <cell r="D2477">
            <v>0.08</v>
          </cell>
          <cell r="E2477">
            <v>3.51</v>
          </cell>
          <cell r="F2477" t="str">
            <v> </v>
          </cell>
          <cell r="G2477">
            <v>0.2808</v>
          </cell>
        </row>
        <row r="2478">
          <cell r="A2478" t="str">
            <v>132</v>
          </cell>
          <cell r="B2478" t="str">
            <v>Encanador</v>
          </cell>
          <cell r="C2478" t="str">
            <v>h</v>
          </cell>
          <cell r="D2478">
            <v>0.08</v>
          </cell>
          <cell r="E2478">
            <v>5.380725</v>
          </cell>
          <cell r="F2478" t="str">
            <v> </v>
          </cell>
          <cell r="G2478">
            <v>0.430458</v>
          </cell>
          <cell r="H2478" t="str">
            <v> </v>
          </cell>
        </row>
        <row r="2479">
          <cell r="B2479" t="str">
            <v>Total sem BDI</v>
          </cell>
          <cell r="F2479">
            <v>11.0724</v>
          </cell>
          <cell r="G2479">
            <v>0.711258</v>
          </cell>
          <cell r="H2479">
            <v>11.783657999999999</v>
          </cell>
        </row>
        <row r="2480">
          <cell r="B2480" t="str">
            <v>Total com BDI</v>
          </cell>
          <cell r="F2480">
            <v>14.39</v>
          </cell>
          <cell r="G2480">
            <v>0.92</v>
          </cell>
          <cell r="H2480">
            <v>15.31</v>
          </cell>
        </row>
        <row r="2482">
          <cell r="A2482" t="str">
            <v>11000</v>
          </cell>
          <cell r="B2482" t="str">
            <v>INSTALAÇÕES ELÉTRICAS</v>
          </cell>
        </row>
        <row r="2484">
          <cell r="A2484" t="str">
            <v>11022</v>
          </cell>
          <cell r="B2484" t="str">
            <v>Ponto entrada geral de energia aério</v>
          </cell>
          <cell r="C2484" t="str">
            <v>pt</v>
          </cell>
          <cell r="F2484">
            <v>164.59</v>
          </cell>
          <cell r="G2484">
            <v>119.25</v>
          </cell>
          <cell r="H2484">
            <v>283.84000000000003</v>
          </cell>
        </row>
        <row r="2485">
          <cell r="A2485" t="str">
            <v>277</v>
          </cell>
          <cell r="B2485" t="str">
            <v>Quadro medição alu. trifásico</v>
          </cell>
          <cell r="C2485" t="str">
            <v>un</v>
          </cell>
          <cell r="D2485">
            <v>1</v>
          </cell>
          <cell r="E2485">
            <v>13.06</v>
          </cell>
          <cell r="F2485">
            <v>13.06</v>
          </cell>
        </row>
        <row r="2486">
          <cell r="A2486" t="str">
            <v>127</v>
          </cell>
          <cell r="B2486" t="str">
            <v>Eletroduto PVC rígido 1 1/2</v>
          </cell>
          <cell r="C2486" t="str">
            <v>ml</v>
          </cell>
          <cell r="D2486">
            <v>5</v>
          </cell>
          <cell r="E2486">
            <v>2.04</v>
          </cell>
          <cell r="F2486">
            <v>10.2</v>
          </cell>
        </row>
        <row r="2487">
          <cell r="A2487" t="str">
            <v>087</v>
          </cell>
          <cell r="B2487" t="str">
            <v>Conexão eletroduto PVC 1 1/2</v>
          </cell>
          <cell r="C2487" t="str">
            <v>un</v>
          </cell>
          <cell r="D2487">
            <v>5</v>
          </cell>
          <cell r="E2487">
            <v>1.23</v>
          </cell>
          <cell r="F2487">
            <v>6.15</v>
          </cell>
        </row>
        <row r="2488">
          <cell r="A2488" t="str">
            <v>391</v>
          </cell>
          <cell r="B2488" t="str">
            <v>Braquete trifásica</v>
          </cell>
          <cell r="C2488" t="str">
            <v>un</v>
          </cell>
          <cell r="D2488">
            <v>1</v>
          </cell>
          <cell r="E2488">
            <v>12.1</v>
          </cell>
          <cell r="F2488">
            <v>12.1</v>
          </cell>
        </row>
        <row r="2489">
          <cell r="A2489" t="str">
            <v>044</v>
          </cell>
          <cell r="B2489" t="str">
            <v>Cabo isolado 10mm2</v>
          </cell>
          <cell r="C2489" t="str">
            <v>ml</v>
          </cell>
          <cell r="D2489">
            <v>50</v>
          </cell>
          <cell r="E2489">
            <v>1.13</v>
          </cell>
          <cell r="F2489">
            <v>56.49999999999999</v>
          </cell>
        </row>
        <row r="2490">
          <cell r="A2490" t="str">
            <v>115</v>
          </cell>
          <cell r="B2490" t="str">
            <v>Disjuntor trifásico 50A</v>
          </cell>
          <cell r="C2490" t="str">
            <v>un</v>
          </cell>
          <cell r="D2490">
            <v>1</v>
          </cell>
          <cell r="E2490">
            <v>28.6</v>
          </cell>
          <cell r="F2490">
            <v>28.6</v>
          </cell>
        </row>
        <row r="2491">
          <cell r="A2491" t="str">
            <v>300</v>
          </cell>
          <cell r="B2491" t="str">
            <v>Servente</v>
          </cell>
          <cell r="C2491" t="str">
            <v>h</v>
          </cell>
          <cell r="D2491">
            <v>9</v>
          </cell>
          <cell r="E2491">
            <v>3.51</v>
          </cell>
          <cell r="G2491">
            <v>31.589999999999996</v>
          </cell>
        </row>
        <row r="2492">
          <cell r="A2492" t="str">
            <v>254</v>
          </cell>
          <cell r="B2492" t="str">
            <v>Pedreiro</v>
          </cell>
          <cell r="C2492" t="str">
            <v>h</v>
          </cell>
          <cell r="D2492">
            <v>3.35</v>
          </cell>
          <cell r="E2492">
            <v>5.38</v>
          </cell>
          <cell r="G2492">
            <v>18.023</v>
          </cell>
        </row>
        <row r="2493">
          <cell r="A2493" t="str">
            <v>392</v>
          </cell>
          <cell r="B2493" t="str">
            <v>Eletrecista</v>
          </cell>
          <cell r="C2493" t="str">
            <v>h</v>
          </cell>
          <cell r="D2493">
            <v>6.5</v>
          </cell>
          <cell r="E2493">
            <v>6.48</v>
          </cell>
          <cell r="G2493">
            <v>42.120000000000005</v>
          </cell>
        </row>
        <row r="2494">
          <cell r="B2494" t="str">
            <v>Total sem BDI</v>
          </cell>
          <cell r="F2494">
            <v>126.60999999999999</v>
          </cell>
          <cell r="G2494">
            <v>91.733</v>
          </cell>
          <cell r="H2494">
            <v>218.343</v>
          </cell>
        </row>
        <row r="2495">
          <cell r="B2495" t="str">
            <v>Total com BDI</v>
          </cell>
          <cell r="F2495">
            <v>164.59</v>
          </cell>
          <cell r="G2495">
            <v>119.25</v>
          </cell>
          <cell r="H2495">
            <v>283.84000000000003</v>
          </cell>
        </row>
        <row r="2497">
          <cell r="A2497" t="str">
            <v>11001</v>
          </cell>
          <cell r="B2497" t="str">
            <v>Medição aérea (quadro e eletr.)</v>
          </cell>
          <cell r="C2497" t="str">
            <v>pt</v>
          </cell>
          <cell r="F2497">
            <v>38.23</v>
          </cell>
          <cell r="G2497">
            <v>41.33</v>
          </cell>
          <cell r="H2497">
            <v>79.56</v>
          </cell>
        </row>
        <row r="2498">
          <cell r="A2498" t="str">
            <v>277</v>
          </cell>
          <cell r="B2498" t="str">
            <v>Quadro medição alu. trifásico</v>
          </cell>
          <cell r="C2498" t="str">
            <v>un</v>
          </cell>
          <cell r="D2498">
            <v>1</v>
          </cell>
          <cell r="E2498">
            <v>13.06</v>
          </cell>
          <cell r="F2498">
            <v>13.06</v>
          </cell>
        </row>
        <row r="2499">
          <cell r="A2499" t="str">
            <v>127</v>
          </cell>
          <cell r="B2499" t="str">
            <v>Eletroduto PVC rígido 1 1/2</v>
          </cell>
          <cell r="C2499" t="str">
            <v>ml</v>
          </cell>
          <cell r="D2499">
            <v>5</v>
          </cell>
          <cell r="E2499">
            <v>2.04</v>
          </cell>
          <cell r="F2499">
            <v>10.2</v>
          </cell>
        </row>
        <row r="2500">
          <cell r="A2500" t="str">
            <v>087</v>
          </cell>
          <cell r="B2500" t="str">
            <v>Conexão eletroduto PVC 1 1/2</v>
          </cell>
          <cell r="C2500" t="str">
            <v>un</v>
          </cell>
          <cell r="D2500">
            <v>5</v>
          </cell>
          <cell r="E2500">
            <v>1.23</v>
          </cell>
          <cell r="F2500">
            <v>6.15</v>
          </cell>
        </row>
        <row r="2501">
          <cell r="A2501" t="str">
            <v>300</v>
          </cell>
          <cell r="B2501" t="str">
            <v>Servente</v>
          </cell>
          <cell r="C2501" t="str">
            <v>h</v>
          </cell>
          <cell r="D2501">
            <v>3</v>
          </cell>
          <cell r="E2501">
            <v>3.51</v>
          </cell>
          <cell r="G2501">
            <v>10.53</v>
          </cell>
        </row>
        <row r="2502">
          <cell r="A2502" t="str">
            <v>254</v>
          </cell>
          <cell r="B2502" t="str">
            <v>Pedreiro</v>
          </cell>
          <cell r="C2502" t="str">
            <v>h</v>
          </cell>
          <cell r="D2502">
            <v>3.35</v>
          </cell>
          <cell r="E2502">
            <v>5.38</v>
          </cell>
          <cell r="G2502">
            <v>18.023</v>
          </cell>
        </row>
        <row r="2503">
          <cell r="A2503" t="str">
            <v>392</v>
          </cell>
          <cell r="B2503" t="str">
            <v>Eletrecista</v>
          </cell>
          <cell r="C2503" t="str">
            <v>h</v>
          </cell>
          <cell r="D2503">
            <v>0.5</v>
          </cell>
          <cell r="E2503">
            <v>6.48</v>
          </cell>
          <cell r="G2503">
            <v>3.24</v>
          </cell>
        </row>
        <row r="2504">
          <cell r="B2504" t="str">
            <v>Total sem BDI</v>
          </cell>
          <cell r="F2504">
            <v>29.409999999999997</v>
          </cell>
          <cell r="G2504">
            <v>31.793</v>
          </cell>
          <cell r="H2504">
            <v>61.202999999999996</v>
          </cell>
        </row>
        <row r="2505">
          <cell r="B2505" t="str">
            <v>Total com BDI</v>
          </cell>
          <cell r="F2505">
            <v>38.23</v>
          </cell>
          <cell r="G2505">
            <v>41.33</v>
          </cell>
          <cell r="H2505">
            <v>79.56</v>
          </cell>
        </row>
        <row r="2507">
          <cell r="A2507" t="str">
            <v>11016</v>
          </cell>
          <cell r="B2507" t="str">
            <v>Medição aérea (cabos e disjunt)</v>
          </cell>
          <cell r="C2507" t="str">
            <v>pt</v>
          </cell>
          <cell r="F2507">
            <v>126.36</v>
          </cell>
          <cell r="G2507">
            <v>77.92</v>
          </cell>
          <cell r="H2507">
            <v>204.28</v>
          </cell>
        </row>
        <row r="2508">
          <cell r="A2508" t="str">
            <v>391</v>
          </cell>
          <cell r="B2508" t="str">
            <v>Braquete trifásica</v>
          </cell>
          <cell r="C2508" t="str">
            <v>un</v>
          </cell>
          <cell r="D2508">
            <v>1</v>
          </cell>
          <cell r="E2508">
            <v>12.1</v>
          </cell>
          <cell r="F2508">
            <v>12.1</v>
          </cell>
        </row>
        <row r="2509">
          <cell r="A2509" t="str">
            <v>044</v>
          </cell>
          <cell r="B2509" t="str">
            <v>Cabo isolado 10mm2</v>
          </cell>
          <cell r="C2509" t="str">
            <v>ml</v>
          </cell>
          <cell r="D2509">
            <v>50</v>
          </cell>
          <cell r="E2509">
            <v>1.13</v>
          </cell>
          <cell r="F2509">
            <v>56.49999999999999</v>
          </cell>
        </row>
        <row r="2510">
          <cell r="A2510" t="str">
            <v>115</v>
          </cell>
          <cell r="B2510" t="str">
            <v>Disjuntor trifásico 50A</v>
          </cell>
          <cell r="C2510" t="str">
            <v>un</v>
          </cell>
          <cell r="D2510">
            <v>1</v>
          </cell>
          <cell r="E2510">
            <v>28.6</v>
          </cell>
          <cell r="F2510">
            <v>28.6</v>
          </cell>
        </row>
        <row r="2511">
          <cell r="A2511" t="str">
            <v>300</v>
          </cell>
          <cell r="B2511" t="str">
            <v>Servente</v>
          </cell>
          <cell r="C2511" t="str">
            <v>h</v>
          </cell>
          <cell r="D2511">
            <v>6</v>
          </cell>
          <cell r="E2511">
            <v>3.51</v>
          </cell>
          <cell r="G2511">
            <v>21.06</v>
          </cell>
        </row>
        <row r="2512">
          <cell r="A2512" t="str">
            <v>392</v>
          </cell>
          <cell r="B2512" t="str">
            <v>Eletrecista</v>
          </cell>
          <cell r="C2512" t="str">
            <v>h</v>
          </cell>
          <cell r="D2512">
            <v>6</v>
          </cell>
          <cell r="E2512">
            <v>6.48</v>
          </cell>
          <cell r="G2512">
            <v>38.88</v>
          </cell>
        </row>
        <row r="2513">
          <cell r="B2513" t="str">
            <v>Total sem BDI</v>
          </cell>
          <cell r="F2513">
            <v>97.19999999999999</v>
          </cell>
          <cell r="G2513">
            <v>59.94</v>
          </cell>
          <cell r="H2513">
            <v>157.14</v>
          </cell>
        </row>
        <row r="2514">
          <cell r="B2514" t="str">
            <v>Total com BDI</v>
          </cell>
          <cell r="F2514">
            <v>126.36</v>
          </cell>
          <cell r="G2514">
            <v>77.92</v>
          </cell>
          <cell r="H2514">
            <v>204.28</v>
          </cell>
        </row>
        <row r="2516">
          <cell r="A2516" t="str">
            <v>11023</v>
          </cell>
          <cell r="B2516" t="str">
            <v>Ponto geral de entrade de energia subterrâneo</v>
          </cell>
          <cell r="C2516" t="str">
            <v>pt</v>
          </cell>
          <cell r="F2516">
            <v>270.84</v>
          </cell>
          <cell r="G2516">
            <v>365.48</v>
          </cell>
          <cell r="H2516">
            <v>636.3199999999999</v>
          </cell>
        </row>
        <row r="2517">
          <cell r="A2517" t="str">
            <v>278</v>
          </cell>
          <cell r="B2517" t="str">
            <v>Quadro medição alu. trifásico</v>
          </cell>
          <cell r="C2517" t="str">
            <v>un</v>
          </cell>
          <cell r="D2517">
            <v>1</v>
          </cell>
          <cell r="E2517">
            <v>34.84</v>
          </cell>
          <cell r="F2517">
            <v>34.84</v>
          </cell>
        </row>
        <row r="2518">
          <cell r="A2518" t="str">
            <v>127</v>
          </cell>
          <cell r="B2518" t="str">
            <v>Eletroduto PVC rígido 1 1/2</v>
          </cell>
          <cell r="C2518" t="str">
            <v>ml</v>
          </cell>
          <cell r="D2518">
            <v>3</v>
          </cell>
          <cell r="E2518">
            <v>2.04</v>
          </cell>
          <cell r="F2518">
            <v>6.12</v>
          </cell>
        </row>
        <row r="2519">
          <cell r="A2519" t="str">
            <v>087</v>
          </cell>
          <cell r="B2519" t="str">
            <v>Conexão eletroduto PVC 1 1/2</v>
          </cell>
          <cell r="C2519" t="str">
            <v>un</v>
          </cell>
          <cell r="D2519">
            <v>6</v>
          </cell>
          <cell r="E2519">
            <v>1.23</v>
          </cell>
          <cell r="F2519">
            <v>7.38</v>
          </cell>
        </row>
        <row r="2520">
          <cell r="A2520" t="str">
            <v>366</v>
          </cell>
          <cell r="B2520" t="str">
            <v>Tubo galvanizado 1 1/2</v>
          </cell>
          <cell r="C2520" t="str">
            <v>ml</v>
          </cell>
          <cell r="D2520">
            <v>15</v>
          </cell>
          <cell r="E2520">
            <v>2.56</v>
          </cell>
          <cell r="F2520">
            <v>38.4</v>
          </cell>
        </row>
        <row r="2521">
          <cell r="A2521" t="str">
            <v>092</v>
          </cell>
          <cell r="B2521" t="str">
            <v>Conexão galvanizado 1 1/2</v>
          </cell>
          <cell r="C2521" t="str">
            <v>un</v>
          </cell>
          <cell r="D2521">
            <v>2</v>
          </cell>
          <cell r="E2521">
            <v>4.34</v>
          </cell>
          <cell r="F2521">
            <v>8.68</v>
          </cell>
        </row>
        <row r="2522">
          <cell r="A2522" t="str">
            <v>333</v>
          </cell>
          <cell r="B2522" t="str">
            <v>Tijolo maciço 5x10x20</v>
          </cell>
          <cell r="C2522" t="str">
            <v>un</v>
          </cell>
          <cell r="D2522">
            <v>95</v>
          </cell>
          <cell r="E2522">
            <v>0.1</v>
          </cell>
          <cell r="F2522">
            <v>9.5</v>
          </cell>
        </row>
        <row r="2523">
          <cell r="A2523" t="str">
            <v>078</v>
          </cell>
          <cell r="B2523" t="str">
            <v>Cimento</v>
          </cell>
          <cell r="C2523" t="str">
            <v>kg</v>
          </cell>
          <cell r="D2523">
            <v>36.5</v>
          </cell>
          <cell r="E2523">
            <v>0.24</v>
          </cell>
          <cell r="F2523">
            <v>8.76</v>
          </cell>
        </row>
        <row r="2524">
          <cell r="A2524" t="str">
            <v>022</v>
          </cell>
          <cell r="B2524" t="str">
            <v>Areia média</v>
          </cell>
          <cell r="C2524" t="str">
            <v>m3</v>
          </cell>
          <cell r="D2524">
            <v>0.12</v>
          </cell>
          <cell r="E2524">
            <v>12</v>
          </cell>
          <cell r="F2524">
            <v>1.44</v>
          </cell>
        </row>
        <row r="2525">
          <cell r="A2525" t="str">
            <v>059</v>
          </cell>
          <cell r="B2525" t="str">
            <v>Cal hidratada</v>
          </cell>
          <cell r="C2525" t="str">
            <v>kg</v>
          </cell>
          <cell r="D2525">
            <v>6.6</v>
          </cell>
          <cell r="E2525">
            <v>0.1</v>
          </cell>
          <cell r="F2525">
            <v>0.66</v>
          </cell>
        </row>
        <row r="2526">
          <cell r="A2526" t="str">
            <v>036</v>
          </cell>
          <cell r="B2526" t="str">
            <v>Brita 1</v>
          </cell>
          <cell r="C2526" t="str">
            <v>m3</v>
          </cell>
          <cell r="D2526">
            <v>0.08</v>
          </cell>
          <cell r="E2526">
            <v>30</v>
          </cell>
          <cell r="F2526">
            <v>2.4</v>
          </cell>
        </row>
        <row r="2527">
          <cell r="A2527" t="str">
            <v>037</v>
          </cell>
          <cell r="B2527" t="str">
            <v>Brita 2</v>
          </cell>
          <cell r="C2527" t="str">
            <v>m3</v>
          </cell>
          <cell r="D2527">
            <v>0.06</v>
          </cell>
          <cell r="E2527">
            <v>28</v>
          </cell>
          <cell r="F2527">
            <v>1.68</v>
          </cell>
        </row>
        <row r="2528">
          <cell r="A2528" t="str">
            <v>004</v>
          </cell>
          <cell r="B2528" t="str">
            <v>Aço CA-50 1/4</v>
          </cell>
          <cell r="C2528" t="str">
            <v>kg</v>
          </cell>
          <cell r="D2528">
            <v>2.6</v>
          </cell>
          <cell r="E2528">
            <v>1.3</v>
          </cell>
          <cell r="F2528">
            <v>3.3800000000000003</v>
          </cell>
        </row>
        <row r="2529">
          <cell r="A2529" t="str">
            <v>446</v>
          </cell>
          <cell r="B2529" t="str">
            <v>Cabo isolado 10mm2</v>
          </cell>
          <cell r="C2529" t="str">
            <v>ml</v>
          </cell>
          <cell r="D2529">
            <v>50</v>
          </cell>
          <cell r="E2529">
            <v>1.13</v>
          </cell>
          <cell r="F2529">
            <v>56.49999999999999</v>
          </cell>
        </row>
        <row r="2530">
          <cell r="A2530" t="str">
            <v>115</v>
          </cell>
          <cell r="B2530" t="str">
            <v>Disjuntor trifásico 50A</v>
          </cell>
          <cell r="C2530" t="str">
            <v>un</v>
          </cell>
          <cell r="D2530">
            <v>1</v>
          </cell>
          <cell r="E2530">
            <v>28.6</v>
          </cell>
          <cell r="F2530">
            <v>28.6</v>
          </cell>
        </row>
        <row r="2531">
          <cell r="A2531" t="str">
            <v>300</v>
          </cell>
          <cell r="B2531" t="str">
            <v>Servente</v>
          </cell>
          <cell r="C2531" t="str">
            <v>h</v>
          </cell>
          <cell r="D2531">
            <v>26</v>
          </cell>
          <cell r="E2531">
            <v>3.51</v>
          </cell>
          <cell r="G2531">
            <v>91.25999999999999</v>
          </cell>
        </row>
        <row r="2532">
          <cell r="A2532" t="str">
            <v>254</v>
          </cell>
          <cell r="B2532" t="str">
            <v>Pedreiro</v>
          </cell>
          <cell r="C2532" t="str">
            <v>h</v>
          </cell>
          <cell r="D2532">
            <v>10</v>
          </cell>
          <cell r="E2532">
            <v>5.38</v>
          </cell>
          <cell r="G2532">
            <v>53.8</v>
          </cell>
        </row>
        <row r="2533">
          <cell r="A2533" t="str">
            <v>392</v>
          </cell>
          <cell r="B2533" t="str">
            <v>Eletrecista</v>
          </cell>
          <cell r="C2533" t="str">
            <v>h</v>
          </cell>
          <cell r="D2533">
            <v>21</v>
          </cell>
          <cell r="E2533">
            <v>6.48</v>
          </cell>
          <cell r="G2533">
            <v>136.08</v>
          </cell>
        </row>
        <row r="2534">
          <cell r="B2534" t="str">
            <v>Total sem BDI</v>
          </cell>
          <cell r="F2534">
            <v>208.34</v>
          </cell>
          <cell r="G2534">
            <v>281.14</v>
          </cell>
          <cell r="H2534">
            <v>489.48</v>
          </cell>
        </row>
        <row r="2535">
          <cell r="B2535" t="str">
            <v>Total com BDI</v>
          </cell>
          <cell r="F2535">
            <v>270.84</v>
          </cell>
          <cell r="G2535">
            <v>365.48</v>
          </cell>
          <cell r="H2535">
            <v>636.3199999999999</v>
          </cell>
        </row>
        <row r="2537">
          <cell r="A2537" t="str">
            <v>11002</v>
          </cell>
          <cell r="B2537" t="str">
            <v>Medição subt. (quad. caixa, elet) </v>
          </cell>
          <cell r="C2537" t="str">
            <v>pt</v>
          </cell>
          <cell r="F2537">
            <v>160.21</v>
          </cell>
          <cell r="G2537">
            <v>287.56</v>
          </cell>
          <cell r="H2537">
            <v>447.77</v>
          </cell>
        </row>
        <row r="2538">
          <cell r="A2538" t="str">
            <v>278</v>
          </cell>
          <cell r="B2538" t="str">
            <v>Quadro medição alu. trifásico</v>
          </cell>
          <cell r="C2538" t="str">
            <v>un</v>
          </cell>
          <cell r="D2538">
            <v>1</v>
          </cell>
          <cell r="E2538">
            <v>34.84</v>
          </cell>
          <cell r="F2538">
            <v>34.84</v>
          </cell>
        </row>
        <row r="2539">
          <cell r="A2539" t="str">
            <v>127</v>
          </cell>
          <cell r="B2539" t="str">
            <v>Eletroduto PVC rígido 1 1/2</v>
          </cell>
          <cell r="C2539" t="str">
            <v>ml</v>
          </cell>
          <cell r="D2539">
            <v>3</v>
          </cell>
          <cell r="E2539">
            <v>2.04</v>
          </cell>
          <cell r="F2539">
            <v>6.12</v>
          </cell>
        </row>
        <row r="2540">
          <cell r="A2540" t="str">
            <v>087</v>
          </cell>
          <cell r="B2540" t="str">
            <v>Conexão eletroduto PVC 1 1/2</v>
          </cell>
          <cell r="C2540" t="str">
            <v>un</v>
          </cell>
          <cell r="D2540">
            <v>6</v>
          </cell>
          <cell r="E2540">
            <v>1.23</v>
          </cell>
          <cell r="F2540">
            <v>7.38</v>
          </cell>
        </row>
        <row r="2541">
          <cell r="A2541" t="str">
            <v>366</v>
          </cell>
          <cell r="B2541" t="str">
            <v>Tubo galvanizado 1 1/2</v>
          </cell>
          <cell r="C2541" t="str">
            <v>ml</v>
          </cell>
          <cell r="D2541">
            <v>15</v>
          </cell>
          <cell r="E2541">
            <v>2.56</v>
          </cell>
          <cell r="F2541">
            <v>38.4</v>
          </cell>
        </row>
        <row r="2542">
          <cell r="A2542" t="str">
            <v>092</v>
          </cell>
          <cell r="B2542" t="str">
            <v>Conexão galvanizado 1 1/2</v>
          </cell>
          <cell r="C2542" t="str">
            <v>un</v>
          </cell>
          <cell r="D2542">
            <v>2</v>
          </cell>
          <cell r="E2542">
            <v>4.34</v>
          </cell>
          <cell r="F2542">
            <v>8.68</v>
          </cell>
        </row>
        <row r="2543">
          <cell r="A2543" t="str">
            <v>333</v>
          </cell>
          <cell r="B2543" t="str">
            <v>Tijolo maciço 5x10x20</v>
          </cell>
          <cell r="C2543" t="str">
            <v>un</v>
          </cell>
          <cell r="D2543">
            <v>95</v>
          </cell>
          <cell r="E2543">
            <v>0.1</v>
          </cell>
          <cell r="F2543">
            <v>9.5</v>
          </cell>
        </row>
        <row r="2544">
          <cell r="A2544" t="str">
            <v>078</v>
          </cell>
          <cell r="B2544" t="str">
            <v>Cimento</v>
          </cell>
          <cell r="C2544" t="str">
            <v>kg</v>
          </cell>
          <cell r="D2544">
            <v>36.5</v>
          </cell>
          <cell r="E2544">
            <v>0.24</v>
          </cell>
          <cell r="F2544">
            <v>8.76</v>
          </cell>
        </row>
        <row r="2545">
          <cell r="A2545" t="str">
            <v>022</v>
          </cell>
          <cell r="B2545" t="str">
            <v>Areia média</v>
          </cell>
          <cell r="C2545" t="str">
            <v>m3</v>
          </cell>
          <cell r="D2545">
            <v>0.12</v>
          </cell>
          <cell r="E2545">
            <v>12</v>
          </cell>
          <cell r="F2545">
            <v>1.44</v>
          </cell>
        </row>
        <row r="2546">
          <cell r="A2546" t="str">
            <v>059</v>
          </cell>
          <cell r="B2546" t="str">
            <v>Cal hidratada</v>
          </cell>
          <cell r="C2546" t="str">
            <v>kg</v>
          </cell>
          <cell r="D2546">
            <v>6.6</v>
          </cell>
          <cell r="E2546">
            <v>0.1</v>
          </cell>
          <cell r="F2546">
            <v>0.66</v>
          </cell>
        </row>
        <row r="2547">
          <cell r="A2547" t="str">
            <v>036</v>
          </cell>
          <cell r="B2547" t="str">
            <v>Brita 1</v>
          </cell>
          <cell r="C2547" t="str">
            <v>m3</v>
          </cell>
          <cell r="D2547">
            <v>0.08</v>
          </cell>
          <cell r="E2547">
            <v>30</v>
          </cell>
          <cell r="F2547">
            <v>2.4</v>
          </cell>
        </row>
        <row r="2548">
          <cell r="A2548" t="str">
            <v>037</v>
          </cell>
          <cell r="B2548" t="str">
            <v>Brita 2</v>
          </cell>
          <cell r="C2548" t="str">
            <v>m3</v>
          </cell>
          <cell r="D2548">
            <v>0.06</v>
          </cell>
          <cell r="E2548">
            <v>28</v>
          </cell>
          <cell r="F2548">
            <v>1.68</v>
          </cell>
        </row>
        <row r="2549">
          <cell r="A2549" t="str">
            <v>004</v>
          </cell>
          <cell r="B2549" t="str">
            <v>Aço CA-50 1/4</v>
          </cell>
          <cell r="C2549" t="str">
            <v>kg</v>
          </cell>
          <cell r="D2549">
            <v>2.6</v>
          </cell>
          <cell r="E2549">
            <v>1.3</v>
          </cell>
          <cell r="F2549">
            <v>3.3800000000000003</v>
          </cell>
        </row>
        <row r="2550">
          <cell r="A2550" t="str">
            <v>300</v>
          </cell>
          <cell r="B2550" t="str">
            <v>Servente</v>
          </cell>
          <cell r="C2550" t="str">
            <v>h</v>
          </cell>
          <cell r="D2550">
            <v>20</v>
          </cell>
          <cell r="E2550">
            <v>3.51</v>
          </cell>
          <cell r="G2550">
            <v>70.19999999999999</v>
          </cell>
        </row>
        <row r="2551">
          <cell r="A2551" t="str">
            <v>254</v>
          </cell>
          <cell r="B2551" t="str">
            <v>Pedreiro</v>
          </cell>
          <cell r="C2551" t="str">
            <v>h</v>
          </cell>
          <cell r="D2551">
            <v>10</v>
          </cell>
          <cell r="E2551">
            <v>5.38</v>
          </cell>
          <cell r="G2551">
            <v>53.8</v>
          </cell>
        </row>
        <row r="2552">
          <cell r="A2552" t="str">
            <v>392</v>
          </cell>
          <cell r="B2552" t="str">
            <v>Eletrecista</v>
          </cell>
          <cell r="C2552" t="str">
            <v>h</v>
          </cell>
          <cell r="D2552">
            <v>15</v>
          </cell>
          <cell r="E2552">
            <v>6.48</v>
          </cell>
          <cell r="G2552">
            <v>97.2</v>
          </cell>
        </row>
        <row r="2553">
          <cell r="B2553" t="str">
            <v>Total sem BDI</v>
          </cell>
          <cell r="F2553">
            <v>123.24000000000002</v>
          </cell>
          <cell r="G2553">
            <v>221.2</v>
          </cell>
          <cell r="H2553">
            <v>344.44</v>
          </cell>
        </row>
        <row r="2554">
          <cell r="B2554" t="str">
            <v>Total com BDI</v>
          </cell>
          <cell r="F2554">
            <v>160.21</v>
          </cell>
          <cell r="G2554">
            <v>287.56</v>
          </cell>
          <cell r="H2554">
            <v>447.77</v>
          </cell>
        </row>
        <row r="2556">
          <cell r="A2556" t="str">
            <v>11017</v>
          </cell>
          <cell r="B2556" t="str">
            <v>Medição subt. (Cabos e disjun.) </v>
          </cell>
          <cell r="C2556" t="str">
            <v>pt</v>
          </cell>
          <cell r="F2556">
            <v>110.63</v>
          </cell>
          <cell r="G2556">
            <v>77.92</v>
          </cell>
          <cell r="H2556">
            <v>188.55</v>
          </cell>
        </row>
        <row r="2557">
          <cell r="A2557" t="str">
            <v>446</v>
          </cell>
          <cell r="B2557" t="str">
            <v>Cabo isolado 10mm2</v>
          </cell>
          <cell r="C2557" t="str">
            <v>ml</v>
          </cell>
          <cell r="D2557">
            <v>50</v>
          </cell>
          <cell r="E2557">
            <v>1.13</v>
          </cell>
          <cell r="F2557">
            <v>56.49999999999999</v>
          </cell>
        </row>
        <row r="2558">
          <cell r="A2558" t="str">
            <v>115</v>
          </cell>
          <cell r="B2558" t="str">
            <v>Disjuntor trifásico 50A</v>
          </cell>
          <cell r="C2558" t="str">
            <v>un</v>
          </cell>
          <cell r="D2558">
            <v>1</v>
          </cell>
          <cell r="E2558">
            <v>28.6</v>
          </cell>
          <cell r="F2558">
            <v>28.6</v>
          </cell>
        </row>
        <row r="2559">
          <cell r="A2559" t="str">
            <v>300</v>
          </cell>
          <cell r="B2559" t="str">
            <v>Servente</v>
          </cell>
          <cell r="C2559" t="str">
            <v>h</v>
          </cell>
          <cell r="D2559">
            <v>6</v>
          </cell>
          <cell r="E2559">
            <v>3.51</v>
          </cell>
          <cell r="G2559">
            <v>21.06</v>
          </cell>
        </row>
        <row r="2560">
          <cell r="A2560" t="str">
            <v>392</v>
          </cell>
          <cell r="B2560" t="str">
            <v>Eletrecista</v>
          </cell>
          <cell r="C2560" t="str">
            <v>h</v>
          </cell>
          <cell r="D2560">
            <v>6</v>
          </cell>
          <cell r="E2560">
            <v>6.48</v>
          </cell>
          <cell r="G2560">
            <v>38.88</v>
          </cell>
        </row>
        <row r="2561">
          <cell r="B2561" t="str">
            <v>Total sem BDI</v>
          </cell>
          <cell r="F2561">
            <v>85.1</v>
          </cell>
          <cell r="G2561">
            <v>59.94</v>
          </cell>
          <cell r="H2561">
            <v>145.04</v>
          </cell>
        </row>
        <row r="2562">
          <cell r="B2562" t="str">
            <v>Total com BDI</v>
          </cell>
          <cell r="F2562">
            <v>110.63</v>
          </cell>
          <cell r="G2562">
            <v>77.92</v>
          </cell>
          <cell r="H2562">
            <v>188.55</v>
          </cell>
        </row>
        <row r="2565">
          <cell r="A2565" t="str">
            <v>11024</v>
          </cell>
          <cell r="B2565" t="str">
            <v>Ponto de distribuição para 6 disjuntores comp.</v>
          </cell>
          <cell r="C2565" t="str">
            <v>pt</v>
          </cell>
          <cell r="F2565">
            <v>56.64</v>
          </cell>
          <cell r="G2565">
            <v>64.22</v>
          </cell>
          <cell r="H2565">
            <v>120.86</v>
          </cell>
        </row>
        <row r="2566">
          <cell r="A2566" t="str">
            <v>073</v>
          </cell>
          <cell r="B2566" t="str">
            <v>Centro distribuição 6 disjuntores</v>
          </cell>
          <cell r="C2566" t="str">
            <v>un</v>
          </cell>
          <cell r="D2566">
            <v>1</v>
          </cell>
          <cell r="E2566">
            <v>11.55</v>
          </cell>
          <cell r="F2566">
            <v>11.55</v>
          </cell>
        </row>
        <row r="2567">
          <cell r="A2567" t="str">
            <v>128</v>
          </cell>
          <cell r="B2567" t="str">
            <v>Eletroduto PVC rígido 1</v>
          </cell>
          <cell r="C2567" t="str">
            <v>ml</v>
          </cell>
          <cell r="D2567">
            <v>5</v>
          </cell>
          <cell r="E2567">
            <v>1.1</v>
          </cell>
          <cell r="F2567">
            <v>5.5</v>
          </cell>
        </row>
        <row r="2568">
          <cell r="A2568" t="str">
            <v>114</v>
          </cell>
          <cell r="B2568" t="str">
            <v>Disjuntor monofásico (15-30)A</v>
          </cell>
          <cell r="C2568" t="str">
            <v>un</v>
          </cell>
          <cell r="D2568">
            <v>4</v>
          </cell>
          <cell r="E2568">
            <v>4.18</v>
          </cell>
          <cell r="F2568">
            <v>16.72</v>
          </cell>
        </row>
        <row r="2569">
          <cell r="A2569" t="str">
            <v>154</v>
          </cell>
          <cell r="B2569" t="str">
            <v>Fio isolado 6,0mm2</v>
          </cell>
          <cell r="C2569" t="str">
            <v>ml</v>
          </cell>
          <cell r="D2569">
            <v>20</v>
          </cell>
          <cell r="E2569">
            <v>0.49</v>
          </cell>
          <cell r="F2569">
            <v>9.8</v>
          </cell>
        </row>
        <row r="2570">
          <cell r="A2570" t="str">
            <v>300</v>
          </cell>
          <cell r="B2570" t="str">
            <v>Servente</v>
          </cell>
          <cell r="C2570" t="str">
            <v>h</v>
          </cell>
          <cell r="D2570">
            <v>5</v>
          </cell>
          <cell r="E2570">
            <v>3.51</v>
          </cell>
          <cell r="G2570">
            <v>17.549999999999997</v>
          </cell>
        </row>
        <row r="2571">
          <cell r="A2571" t="str">
            <v>254</v>
          </cell>
          <cell r="B2571" t="str">
            <v>Pedreiro</v>
          </cell>
          <cell r="C2571" t="str">
            <v>h</v>
          </cell>
          <cell r="D2571">
            <v>0.5</v>
          </cell>
          <cell r="E2571">
            <v>5.38</v>
          </cell>
          <cell r="G2571">
            <v>2.69</v>
          </cell>
        </row>
        <row r="2572">
          <cell r="A2572" t="str">
            <v>392</v>
          </cell>
          <cell r="B2572" t="str">
            <v>Eletrecista</v>
          </cell>
          <cell r="C2572" t="str">
            <v>h</v>
          </cell>
          <cell r="D2572">
            <v>4.5</v>
          </cell>
          <cell r="E2572">
            <v>6.48</v>
          </cell>
          <cell r="G2572">
            <v>29.160000000000004</v>
          </cell>
        </row>
        <row r="2573">
          <cell r="B2573" t="str">
            <v>Total sem BDI</v>
          </cell>
          <cell r="F2573">
            <v>43.56999999999999</v>
          </cell>
          <cell r="G2573">
            <v>49.400000000000006</v>
          </cell>
          <cell r="H2573">
            <v>92.97</v>
          </cell>
        </row>
        <row r="2574">
          <cell r="B2574" t="str">
            <v>Total com BDI</v>
          </cell>
          <cell r="F2574">
            <v>56.64</v>
          </cell>
          <cell r="G2574">
            <v>64.22</v>
          </cell>
          <cell r="H2574">
            <v>120.86</v>
          </cell>
        </row>
        <row r="2576">
          <cell r="A2576" t="str">
            <v>11003</v>
          </cell>
          <cell r="B2576" t="str">
            <v>Distribuição 6  (quadro e eletro)</v>
          </cell>
          <cell r="C2576" t="str">
            <v>pt</v>
          </cell>
          <cell r="F2576">
            <v>22.17</v>
          </cell>
          <cell r="G2576">
            <v>27.86</v>
          </cell>
          <cell r="H2576">
            <v>50.03</v>
          </cell>
        </row>
        <row r="2577">
          <cell r="A2577" t="str">
            <v>073</v>
          </cell>
          <cell r="B2577" t="str">
            <v>Centro distribuição 6 disjuntores</v>
          </cell>
          <cell r="C2577" t="str">
            <v>un</v>
          </cell>
          <cell r="D2577">
            <v>1</v>
          </cell>
          <cell r="E2577">
            <v>11.55</v>
          </cell>
          <cell r="F2577">
            <v>11.55</v>
          </cell>
        </row>
        <row r="2578">
          <cell r="A2578" t="str">
            <v>128</v>
          </cell>
          <cell r="B2578" t="str">
            <v>Eletroduto PVC rígido 1</v>
          </cell>
          <cell r="C2578" t="str">
            <v>ml</v>
          </cell>
          <cell r="D2578">
            <v>5</v>
          </cell>
          <cell r="E2578">
            <v>1.1</v>
          </cell>
          <cell r="F2578">
            <v>5.5</v>
          </cell>
        </row>
        <row r="2579">
          <cell r="A2579" t="str">
            <v>300</v>
          </cell>
          <cell r="B2579" t="str">
            <v>Servente</v>
          </cell>
          <cell r="C2579" t="str">
            <v>h</v>
          </cell>
          <cell r="D2579">
            <v>2.2</v>
          </cell>
          <cell r="E2579">
            <v>3.51</v>
          </cell>
          <cell r="G2579">
            <v>7.722</v>
          </cell>
        </row>
        <row r="2580">
          <cell r="A2580" t="str">
            <v>254</v>
          </cell>
          <cell r="B2580" t="str">
            <v>Pedreiro</v>
          </cell>
          <cell r="C2580" t="str">
            <v>h</v>
          </cell>
          <cell r="D2580">
            <v>0.5</v>
          </cell>
          <cell r="E2580">
            <v>5.38</v>
          </cell>
          <cell r="G2580">
            <v>2.69</v>
          </cell>
        </row>
        <row r="2581">
          <cell r="A2581" t="str">
            <v>392</v>
          </cell>
          <cell r="B2581" t="str">
            <v>Eletrecista</v>
          </cell>
          <cell r="C2581" t="str">
            <v>h</v>
          </cell>
          <cell r="D2581">
            <v>1.7</v>
          </cell>
          <cell r="E2581">
            <v>6.48</v>
          </cell>
          <cell r="G2581">
            <v>11.016</v>
          </cell>
        </row>
        <row r="2582">
          <cell r="B2582" t="str">
            <v>Total sem BDI</v>
          </cell>
          <cell r="F2582">
            <v>17.05</v>
          </cell>
          <cell r="G2582">
            <v>21.428</v>
          </cell>
          <cell r="H2582">
            <v>38.478</v>
          </cell>
        </row>
        <row r="2583">
          <cell r="B2583" t="str">
            <v>Total com BDI</v>
          </cell>
          <cell r="F2583">
            <v>22.17</v>
          </cell>
          <cell r="G2583">
            <v>27.86</v>
          </cell>
          <cell r="H2583">
            <v>50.03</v>
          </cell>
        </row>
        <row r="2585">
          <cell r="A2585" t="str">
            <v>11018</v>
          </cell>
          <cell r="B2585" t="str">
            <v>Distibuição 6 (Fio e disjuntores)</v>
          </cell>
          <cell r="C2585" t="str">
            <v>pt</v>
          </cell>
          <cell r="F2585">
            <v>34.48</v>
          </cell>
          <cell r="G2585">
            <v>36.36</v>
          </cell>
          <cell r="H2585">
            <v>70.84</v>
          </cell>
        </row>
        <row r="2586">
          <cell r="A2586" t="str">
            <v>114</v>
          </cell>
          <cell r="B2586" t="str">
            <v>Disjuntor monofásico (15-30)A</v>
          </cell>
          <cell r="C2586" t="str">
            <v>un</v>
          </cell>
          <cell r="D2586">
            <v>4</v>
          </cell>
          <cell r="E2586">
            <v>4.18</v>
          </cell>
          <cell r="F2586">
            <v>16.72</v>
          </cell>
        </row>
        <row r="2587">
          <cell r="A2587" t="str">
            <v>154</v>
          </cell>
          <cell r="B2587" t="str">
            <v>Fio isolado 6,0mm2</v>
          </cell>
          <cell r="C2587" t="str">
            <v>ml</v>
          </cell>
          <cell r="D2587">
            <v>20</v>
          </cell>
          <cell r="E2587">
            <v>0.49</v>
          </cell>
          <cell r="F2587">
            <v>9.8</v>
          </cell>
        </row>
        <row r="2588">
          <cell r="A2588" t="str">
            <v>300</v>
          </cell>
          <cell r="B2588" t="str">
            <v>Servente</v>
          </cell>
          <cell r="C2588" t="str">
            <v>h</v>
          </cell>
          <cell r="D2588">
            <v>2.8</v>
          </cell>
          <cell r="E2588">
            <v>3.51</v>
          </cell>
          <cell r="G2588">
            <v>9.828</v>
          </cell>
        </row>
        <row r="2589">
          <cell r="A2589" t="str">
            <v>392</v>
          </cell>
          <cell r="B2589" t="str">
            <v>Eletrecista</v>
          </cell>
          <cell r="C2589" t="str">
            <v>h</v>
          </cell>
          <cell r="D2589">
            <v>2.8</v>
          </cell>
          <cell r="E2589">
            <v>6.48</v>
          </cell>
          <cell r="G2589">
            <v>18.144</v>
          </cell>
        </row>
        <row r="2590">
          <cell r="B2590" t="str">
            <v>Total sem BDI</v>
          </cell>
          <cell r="F2590">
            <v>26.52</v>
          </cell>
          <cell r="G2590">
            <v>27.971999999999998</v>
          </cell>
          <cell r="H2590">
            <v>54.492</v>
          </cell>
        </row>
        <row r="2591">
          <cell r="B2591" t="str">
            <v>Total com BDI</v>
          </cell>
          <cell r="F2591">
            <v>34.48</v>
          </cell>
          <cell r="G2591">
            <v>36.36</v>
          </cell>
          <cell r="H2591">
            <v>70.84</v>
          </cell>
        </row>
        <row r="2593">
          <cell r="A2593" t="str">
            <v>11025</v>
          </cell>
          <cell r="B2593" t="str">
            <v>Ponto geral de medição p/ 12 disj. Completo</v>
          </cell>
          <cell r="C2593" t="str">
            <v>pt</v>
          </cell>
          <cell r="F2593">
            <v>159.61</v>
          </cell>
          <cell r="G2593">
            <v>87.91</v>
          </cell>
          <cell r="H2593">
            <v>247.52</v>
          </cell>
        </row>
        <row r="2594">
          <cell r="A2594" t="str">
            <v>071</v>
          </cell>
          <cell r="B2594" t="str">
            <v>Centro distribuição 12 disjuntores</v>
          </cell>
          <cell r="C2594" t="str">
            <v>un</v>
          </cell>
          <cell r="D2594">
            <v>1</v>
          </cell>
          <cell r="E2594">
            <v>64.24</v>
          </cell>
          <cell r="F2594">
            <v>64.24</v>
          </cell>
        </row>
        <row r="2595">
          <cell r="A2595" t="str">
            <v>128</v>
          </cell>
          <cell r="B2595" t="str">
            <v>Eletroduto PVC rígido 1</v>
          </cell>
          <cell r="C2595" t="str">
            <v>ml</v>
          </cell>
          <cell r="D2595">
            <v>5</v>
          </cell>
          <cell r="E2595">
            <v>1.1</v>
          </cell>
          <cell r="F2595">
            <v>5.5</v>
          </cell>
        </row>
        <row r="2596">
          <cell r="A2596" t="str">
            <v>114</v>
          </cell>
          <cell r="B2596" t="str">
            <v>Disjuntor monofásico (15-30)A</v>
          </cell>
          <cell r="C2596" t="str">
            <v>un</v>
          </cell>
          <cell r="D2596">
            <v>8</v>
          </cell>
          <cell r="E2596">
            <v>4.18</v>
          </cell>
          <cell r="F2596">
            <v>33.44</v>
          </cell>
        </row>
        <row r="2597">
          <cell r="A2597" t="str">
            <v>154</v>
          </cell>
          <cell r="B2597" t="str">
            <v>Fio isolado 6,0mm2</v>
          </cell>
          <cell r="C2597" t="str">
            <v>ml</v>
          </cell>
          <cell r="D2597">
            <v>40</v>
          </cell>
          <cell r="E2597">
            <v>0.49</v>
          </cell>
          <cell r="F2597">
            <v>19.6</v>
          </cell>
        </row>
        <row r="2598">
          <cell r="A2598" t="str">
            <v>300</v>
          </cell>
          <cell r="B2598" t="str">
            <v>Servente</v>
          </cell>
          <cell r="C2598" t="str">
            <v>h</v>
          </cell>
          <cell r="D2598">
            <v>6.5</v>
          </cell>
          <cell r="E2598">
            <v>3.51</v>
          </cell>
          <cell r="G2598">
            <v>22.814999999999998</v>
          </cell>
        </row>
        <row r="2599">
          <cell r="A2599" t="str">
            <v>254</v>
          </cell>
          <cell r="B2599" t="str">
            <v>Pedreiro</v>
          </cell>
          <cell r="C2599" t="str">
            <v>h</v>
          </cell>
          <cell r="D2599">
            <v>0.5</v>
          </cell>
          <cell r="E2599">
            <v>5.38</v>
          </cell>
          <cell r="G2599">
            <v>2.69</v>
          </cell>
        </row>
        <row r="2600">
          <cell r="A2600" t="str">
            <v>392</v>
          </cell>
          <cell r="B2600" t="str">
            <v>Eletrecista</v>
          </cell>
          <cell r="C2600" t="str">
            <v>h</v>
          </cell>
          <cell r="D2600">
            <v>6.5</v>
          </cell>
          <cell r="E2600">
            <v>6.48</v>
          </cell>
          <cell r="G2600">
            <v>42.120000000000005</v>
          </cell>
        </row>
        <row r="2601">
          <cell r="B2601" t="str">
            <v>Total sem BDI</v>
          </cell>
          <cell r="F2601">
            <v>122.78</v>
          </cell>
          <cell r="G2601">
            <v>67.625</v>
          </cell>
          <cell r="H2601">
            <v>190.405</v>
          </cell>
        </row>
        <row r="2602">
          <cell r="B2602" t="str">
            <v>Total com BDI</v>
          </cell>
          <cell r="F2602">
            <v>159.61</v>
          </cell>
          <cell r="G2602">
            <v>87.91</v>
          </cell>
          <cell r="H2602">
            <v>247.52</v>
          </cell>
        </row>
        <row r="2604">
          <cell r="A2604" t="str">
            <v>11004</v>
          </cell>
          <cell r="B2604" t="str">
            <v>Distribuição 12 (caixa e eletro)</v>
          </cell>
          <cell r="C2604" t="str">
            <v>pt</v>
          </cell>
          <cell r="F2604">
            <v>90.66</v>
          </cell>
          <cell r="G2604">
            <v>30.77</v>
          </cell>
          <cell r="H2604">
            <v>121.42999999999999</v>
          </cell>
        </row>
        <row r="2605">
          <cell r="A2605" t="str">
            <v>071</v>
          </cell>
          <cell r="B2605" t="str">
            <v>Centro distribuição 12 disjuntores</v>
          </cell>
          <cell r="C2605" t="str">
            <v>un</v>
          </cell>
          <cell r="D2605">
            <v>1</v>
          </cell>
          <cell r="E2605">
            <v>64.24</v>
          </cell>
          <cell r="F2605">
            <v>64.24</v>
          </cell>
        </row>
        <row r="2606">
          <cell r="A2606" t="str">
            <v>128</v>
          </cell>
          <cell r="B2606" t="str">
            <v>Eletroduto PVC rígido 1</v>
          </cell>
          <cell r="C2606" t="str">
            <v>ml</v>
          </cell>
          <cell r="D2606">
            <v>5</v>
          </cell>
          <cell r="E2606">
            <v>1.1</v>
          </cell>
          <cell r="F2606">
            <v>5.5</v>
          </cell>
        </row>
        <row r="2607">
          <cell r="A2607" t="str">
            <v>300</v>
          </cell>
          <cell r="B2607" t="str">
            <v>Servente</v>
          </cell>
          <cell r="C2607" t="str">
            <v>h</v>
          </cell>
          <cell r="D2607">
            <v>2.1</v>
          </cell>
          <cell r="E2607">
            <v>3.51</v>
          </cell>
          <cell r="G2607">
            <v>7.3709999999999996</v>
          </cell>
        </row>
        <row r="2608">
          <cell r="A2608" t="str">
            <v>254</v>
          </cell>
          <cell r="B2608" t="str">
            <v>Pedreiro</v>
          </cell>
          <cell r="C2608" t="str">
            <v>h</v>
          </cell>
          <cell r="D2608">
            <v>0.5</v>
          </cell>
          <cell r="E2608">
            <v>5.38</v>
          </cell>
          <cell r="G2608">
            <v>2.69</v>
          </cell>
        </row>
        <row r="2609">
          <cell r="A2609" t="str">
            <v>392</v>
          </cell>
          <cell r="B2609" t="str">
            <v>Eletrecista</v>
          </cell>
          <cell r="C2609" t="str">
            <v>h</v>
          </cell>
          <cell r="D2609">
            <v>2.1</v>
          </cell>
          <cell r="E2609">
            <v>6.48</v>
          </cell>
          <cell r="G2609">
            <v>13.608000000000002</v>
          </cell>
        </row>
        <row r="2610">
          <cell r="B2610" t="str">
            <v>Total sem BDI</v>
          </cell>
          <cell r="F2610">
            <v>69.74</v>
          </cell>
          <cell r="G2610">
            <v>23.669000000000004</v>
          </cell>
          <cell r="H2610">
            <v>93.40899999999999</v>
          </cell>
        </row>
        <row r="2611">
          <cell r="B2611" t="str">
            <v>Total com BDI</v>
          </cell>
          <cell r="F2611">
            <v>90.66</v>
          </cell>
          <cell r="G2611">
            <v>30.77</v>
          </cell>
          <cell r="H2611">
            <v>121.42999999999999</v>
          </cell>
        </row>
        <row r="2613">
          <cell r="A2613" t="str">
            <v>11019</v>
          </cell>
          <cell r="B2613" t="str">
            <v>Distribuição 12 (cabos e disjun)</v>
          </cell>
          <cell r="C2613" t="str">
            <v>pt</v>
          </cell>
          <cell r="F2613">
            <v>68.95</v>
          </cell>
          <cell r="G2613">
            <v>57.14</v>
          </cell>
          <cell r="H2613">
            <v>126.09</v>
          </cell>
        </row>
        <row r="2614">
          <cell r="A2614" t="str">
            <v>114</v>
          </cell>
          <cell r="B2614" t="str">
            <v>Disjuntor monofásico (15-30)A</v>
          </cell>
          <cell r="C2614" t="str">
            <v>un</v>
          </cell>
          <cell r="D2614">
            <v>8</v>
          </cell>
          <cell r="E2614">
            <v>4.18</v>
          </cell>
          <cell r="F2614">
            <v>33.44</v>
          </cell>
        </row>
        <row r="2615">
          <cell r="A2615" t="str">
            <v>154</v>
          </cell>
          <cell r="B2615" t="str">
            <v>Fio isolado 6,0mm2</v>
          </cell>
          <cell r="C2615" t="str">
            <v>ml</v>
          </cell>
          <cell r="D2615">
            <v>40</v>
          </cell>
          <cell r="E2615">
            <v>0.49</v>
          </cell>
          <cell r="F2615">
            <v>19.6</v>
          </cell>
        </row>
        <row r="2616">
          <cell r="A2616" t="str">
            <v>300</v>
          </cell>
          <cell r="B2616" t="str">
            <v>Servente</v>
          </cell>
          <cell r="C2616" t="str">
            <v>h</v>
          </cell>
          <cell r="D2616">
            <v>4.4</v>
          </cell>
          <cell r="E2616">
            <v>3.51</v>
          </cell>
          <cell r="G2616">
            <v>15.444</v>
          </cell>
        </row>
        <row r="2617">
          <cell r="A2617" t="str">
            <v>392</v>
          </cell>
          <cell r="B2617" t="str">
            <v>Eletrecista</v>
          </cell>
          <cell r="C2617" t="str">
            <v>h</v>
          </cell>
          <cell r="D2617">
            <v>4.4</v>
          </cell>
          <cell r="E2617">
            <v>6.48</v>
          </cell>
          <cell r="G2617">
            <v>28.512000000000004</v>
          </cell>
        </row>
        <row r="2618">
          <cell r="B2618" t="str">
            <v>Total sem BDI</v>
          </cell>
          <cell r="F2618">
            <v>53.04</v>
          </cell>
          <cell r="G2618">
            <v>43.956</v>
          </cell>
          <cell r="H2618">
            <v>96.99600000000001</v>
          </cell>
        </row>
        <row r="2619">
          <cell r="B2619" t="str">
            <v>Total com BDI</v>
          </cell>
          <cell r="F2619">
            <v>68.95</v>
          </cell>
          <cell r="G2619">
            <v>57.14</v>
          </cell>
          <cell r="H2619">
            <v>126.09</v>
          </cell>
        </row>
        <row r="2621">
          <cell r="A2621" t="str">
            <v>11020</v>
          </cell>
          <cell r="B2621" t="str">
            <v>Ponto luz no teto (eletro. e caixa)</v>
          </cell>
          <cell r="C2621" t="str">
            <v>pt</v>
          </cell>
          <cell r="F2621">
            <v>4.33</v>
          </cell>
          <cell r="G2621">
            <v>2.6</v>
          </cell>
          <cell r="H2621">
            <v>6.93</v>
          </cell>
        </row>
        <row r="2622">
          <cell r="A2622" t="str">
            <v>126</v>
          </cell>
          <cell r="B2622" t="str">
            <v>Eletroduto flexível 3/4</v>
          </cell>
          <cell r="C2622" t="str">
            <v>ml</v>
          </cell>
          <cell r="D2622">
            <v>3</v>
          </cell>
          <cell r="E2622">
            <v>0.57</v>
          </cell>
          <cell r="F2622">
            <v>1.71</v>
          </cell>
        </row>
        <row r="2623">
          <cell r="A2623" t="str">
            <v>447</v>
          </cell>
          <cell r="B2623" t="str">
            <v>Caixa de passagem sextavada</v>
          </cell>
          <cell r="C2623" t="str">
            <v>un</v>
          </cell>
          <cell r="D2623">
            <v>1</v>
          </cell>
          <cell r="E2623">
            <v>1.62</v>
          </cell>
          <cell r="F2623">
            <v>1.62</v>
          </cell>
        </row>
        <row r="2624">
          <cell r="A2624" t="str">
            <v>300</v>
          </cell>
          <cell r="B2624" t="str">
            <v>Servente</v>
          </cell>
          <cell r="C2624" t="str">
            <v>h</v>
          </cell>
          <cell r="D2624">
            <v>0.2</v>
          </cell>
          <cell r="E2624">
            <v>3.51</v>
          </cell>
          <cell r="G2624">
            <v>0.702</v>
          </cell>
        </row>
        <row r="2625">
          <cell r="A2625" t="str">
            <v>392</v>
          </cell>
          <cell r="B2625" t="str">
            <v>Eletrecista</v>
          </cell>
          <cell r="C2625" t="str">
            <v>h</v>
          </cell>
          <cell r="D2625">
            <v>0.2</v>
          </cell>
          <cell r="E2625">
            <v>6.48</v>
          </cell>
          <cell r="G2625">
            <v>1.2960000000000003</v>
          </cell>
        </row>
        <row r="2626">
          <cell r="B2626" t="str">
            <v>Total sem BDI</v>
          </cell>
          <cell r="F2626">
            <v>3.33</v>
          </cell>
          <cell r="G2626">
            <v>1.9980000000000002</v>
          </cell>
          <cell r="H2626">
            <v>5.328</v>
          </cell>
        </row>
        <row r="2627">
          <cell r="B2627" t="str">
            <v>Total com BDI</v>
          </cell>
          <cell r="F2627">
            <v>4.33</v>
          </cell>
          <cell r="G2627">
            <v>2.6</v>
          </cell>
          <cell r="H2627">
            <v>6.93</v>
          </cell>
        </row>
        <row r="2629">
          <cell r="A2629" t="str">
            <v>11021</v>
          </cell>
          <cell r="B2629" t="str">
            <v>Ponto luz parede (eletro. e caixa)</v>
          </cell>
          <cell r="C2629" t="str">
            <v>pt</v>
          </cell>
          <cell r="F2629">
            <v>3.94</v>
          </cell>
          <cell r="G2629">
            <v>3.52</v>
          </cell>
          <cell r="H2629">
            <v>7.46</v>
          </cell>
        </row>
        <row r="2630">
          <cell r="A2630" t="str">
            <v>126</v>
          </cell>
          <cell r="B2630" t="str">
            <v>Eletroduto flexível 3/4</v>
          </cell>
          <cell r="C2630" t="str">
            <v>ml</v>
          </cell>
          <cell r="D2630">
            <v>3</v>
          </cell>
          <cell r="E2630">
            <v>0.57</v>
          </cell>
          <cell r="F2630">
            <v>1.71</v>
          </cell>
        </row>
        <row r="2631">
          <cell r="A2631" t="str">
            <v>448</v>
          </cell>
          <cell r="B2631" t="str">
            <v>Caixa de passagem sextavada</v>
          </cell>
          <cell r="C2631" t="str">
            <v>un</v>
          </cell>
          <cell r="D2631">
            <v>1</v>
          </cell>
          <cell r="E2631">
            <v>0.76</v>
          </cell>
          <cell r="F2631">
            <v>0.76</v>
          </cell>
        </row>
        <row r="2632">
          <cell r="A2632" t="str">
            <v>078</v>
          </cell>
          <cell r="B2632" t="str">
            <v>Cimento</v>
          </cell>
          <cell r="C2632" t="str">
            <v>kg</v>
          </cell>
          <cell r="D2632">
            <v>1.2</v>
          </cell>
          <cell r="E2632">
            <v>0.24</v>
          </cell>
          <cell r="F2632">
            <v>0.288</v>
          </cell>
        </row>
        <row r="2633">
          <cell r="A2633" t="str">
            <v>022</v>
          </cell>
          <cell r="B2633" t="str">
            <v>Areia média</v>
          </cell>
          <cell r="C2633" t="str">
            <v>m3</v>
          </cell>
          <cell r="D2633">
            <v>0.015</v>
          </cell>
          <cell r="E2633">
            <v>12</v>
          </cell>
          <cell r="F2633">
            <v>0.18</v>
          </cell>
        </row>
        <row r="2634">
          <cell r="A2634" t="str">
            <v>059</v>
          </cell>
          <cell r="B2634" t="str">
            <v>Cal hidratada</v>
          </cell>
          <cell r="C2634" t="str">
            <v>kg</v>
          </cell>
          <cell r="D2634">
            <v>0.92</v>
          </cell>
          <cell r="E2634">
            <v>0.1</v>
          </cell>
          <cell r="F2634">
            <v>0.09200000000000001</v>
          </cell>
        </row>
        <row r="2635">
          <cell r="A2635" t="str">
            <v>300</v>
          </cell>
          <cell r="B2635" t="str">
            <v>Servente</v>
          </cell>
          <cell r="C2635" t="str">
            <v>h</v>
          </cell>
          <cell r="D2635">
            <v>0.45</v>
          </cell>
          <cell r="E2635">
            <v>3.51</v>
          </cell>
          <cell r="G2635">
            <v>1.5795</v>
          </cell>
        </row>
        <row r="2636">
          <cell r="A2636" t="str">
            <v>254</v>
          </cell>
          <cell r="B2636" t="str">
            <v>Pedreiro</v>
          </cell>
          <cell r="C2636" t="str">
            <v>h</v>
          </cell>
          <cell r="D2636">
            <v>0.15</v>
          </cell>
          <cell r="E2636">
            <v>5.38</v>
          </cell>
          <cell r="G2636">
            <v>0.8069999999999999</v>
          </cell>
        </row>
        <row r="2637">
          <cell r="A2637" t="str">
            <v>392</v>
          </cell>
          <cell r="B2637" t="str">
            <v>Eletrecista</v>
          </cell>
          <cell r="C2637" t="str">
            <v>h</v>
          </cell>
          <cell r="D2637">
            <v>0.05</v>
          </cell>
          <cell r="E2637">
            <v>6.48</v>
          </cell>
          <cell r="G2637">
            <v>0.32400000000000007</v>
          </cell>
        </row>
        <row r="2638">
          <cell r="B2638" t="str">
            <v>Total sem BDI</v>
          </cell>
          <cell r="F2638">
            <v>3.03</v>
          </cell>
          <cell r="G2638">
            <v>2.7104999999999997</v>
          </cell>
          <cell r="H2638">
            <v>5.740499999999999</v>
          </cell>
        </row>
        <row r="2639">
          <cell r="B2639" t="str">
            <v>Total com BDI</v>
          </cell>
          <cell r="F2639">
            <v>3.94</v>
          </cell>
          <cell r="G2639">
            <v>3.52</v>
          </cell>
          <cell r="H2639">
            <v>7.46</v>
          </cell>
        </row>
        <row r="2641">
          <cell r="A2641" t="str">
            <v>11026</v>
          </cell>
          <cell r="B2641" t="str">
            <v>Ponto completo lumin.fluores 2x40w </v>
          </cell>
          <cell r="C2641" t="str">
            <v>pt</v>
          </cell>
          <cell r="F2641">
            <v>42.6</v>
          </cell>
          <cell r="G2641">
            <v>15.58</v>
          </cell>
          <cell r="H2641">
            <v>58.18</v>
          </cell>
        </row>
        <row r="2642">
          <cell r="A2642" t="str">
            <v>066</v>
          </cell>
          <cell r="B2642" t="str">
            <v>Calha fluorescente 2x40w</v>
          </cell>
          <cell r="C2642" t="str">
            <v>un</v>
          </cell>
          <cell r="D2642">
            <v>1</v>
          </cell>
          <cell r="E2642">
            <v>5.56</v>
          </cell>
          <cell r="F2642">
            <v>5.56</v>
          </cell>
        </row>
        <row r="2643">
          <cell r="A2643" t="str">
            <v>205</v>
          </cell>
          <cell r="B2643" t="str">
            <v>Lâmpada fluorescente 40w</v>
          </cell>
          <cell r="C2643" t="str">
            <v>un</v>
          </cell>
          <cell r="D2643">
            <v>2</v>
          </cell>
          <cell r="E2643">
            <v>3.24</v>
          </cell>
          <cell r="F2643">
            <v>6.48</v>
          </cell>
        </row>
        <row r="2644">
          <cell r="A2644" t="str">
            <v>283</v>
          </cell>
          <cell r="B2644" t="str">
            <v>Reator de partida rápida 2x40w</v>
          </cell>
          <cell r="C2644" t="str">
            <v>un</v>
          </cell>
          <cell r="D2644">
            <v>1</v>
          </cell>
          <cell r="E2644">
            <v>16.5</v>
          </cell>
          <cell r="F2644">
            <v>16.5</v>
          </cell>
        </row>
        <row r="2645">
          <cell r="A2645" t="str">
            <v>150</v>
          </cell>
          <cell r="B2645" t="str">
            <v>Fio isolado 1,5mm2</v>
          </cell>
          <cell r="C2645" t="str">
            <v>ml</v>
          </cell>
          <cell r="D2645">
            <v>6</v>
          </cell>
          <cell r="E2645">
            <v>0.15</v>
          </cell>
          <cell r="F2645">
            <v>0.8999999999999999</v>
          </cell>
        </row>
        <row r="2646">
          <cell r="A2646" t="str">
            <v>126</v>
          </cell>
          <cell r="B2646" t="str">
            <v>Eletroduto flexível 3/4</v>
          </cell>
          <cell r="C2646" t="str">
            <v>ml</v>
          </cell>
          <cell r="D2646">
            <v>3</v>
          </cell>
          <cell r="E2646">
            <v>0.57</v>
          </cell>
          <cell r="F2646">
            <v>1.71</v>
          </cell>
        </row>
        <row r="2647">
          <cell r="A2647" t="str">
            <v>447</v>
          </cell>
          <cell r="B2647" t="str">
            <v>Caixa de passagem sextavada</v>
          </cell>
          <cell r="C2647" t="str">
            <v>un</v>
          </cell>
          <cell r="D2647">
            <v>1</v>
          </cell>
          <cell r="E2647">
            <v>1.62</v>
          </cell>
          <cell r="F2647">
            <v>1.62</v>
          </cell>
        </row>
        <row r="2648">
          <cell r="A2648" t="str">
            <v>300</v>
          </cell>
          <cell r="B2648" t="str">
            <v>Servente</v>
          </cell>
          <cell r="C2648" t="str">
            <v>h</v>
          </cell>
          <cell r="D2648">
            <v>1.2</v>
          </cell>
          <cell r="E2648">
            <v>3.51</v>
          </cell>
          <cell r="G2648">
            <v>4.212</v>
          </cell>
        </row>
        <row r="2649">
          <cell r="A2649" t="str">
            <v>392</v>
          </cell>
          <cell r="B2649" t="str">
            <v>Eletrecista</v>
          </cell>
          <cell r="C2649" t="str">
            <v>h</v>
          </cell>
          <cell r="D2649">
            <v>1.2</v>
          </cell>
          <cell r="E2649">
            <v>6.48</v>
          </cell>
          <cell r="G2649">
            <v>7.776</v>
          </cell>
        </row>
        <row r="2650">
          <cell r="B2650" t="str">
            <v>Total sem BDI</v>
          </cell>
          <cell r="F2650">
            <v>32.769999999999996</v>
          </cell>
          <cell r="G2650">
            <v>11.988</v>
          </cell>
          <cell r="H2650">
            <v>44.757999999999996</v>
          </cell>
        </row>
        <row r="2651">
          <cell r="B2651" t="str">
            <v>Total com BDI</v>
          </cell>
          <cell r="F2651">
            <v>42.6</v>
          </cell>
          <cell r="G2651">
            <v>15.58</v>
          </cell>
          <cell r="H2651">
            <v>58.18</v>
          </cell>
        </row>
        <row r="2653">
          <cell r="A2653" t="str">
            <v>11027</v>
          </cell>
          <cell r="B2653" t="str">
            <v>Ponto completo lumin.fluores 1x40w </v>
          </cell>
          <cell r="C2653" t="str">
            <v>pt</v>
          </cell>
          <cell r="F2653">
            <v>30.19</v>
          </cell>
          <cell r="G2653">
            <v>12.99</v>
          </cell>
          <cell r="H2653">
            <v>43.18</v>
          </cell>
        </row>
        <row r="2654">
          <cell r="A2654" t="str">
            <v>065</v>
          </cell>
          <cell r="B2654" t="str">
            <v>Calha fluorescente 1x40w</v>
          </cell>
          <cell r="C2654" t="str">
            <v>un</v>
          </cell>
          <cell r="D2654">
            <v>1</v>
          </cell>
          <cell r="E2654">
            <v>4.75</v>
          </cell>
          <cell r="F2654">
            <v>4.75</v>
          </cell>
        </row>
        <row r="2655">
          <cell r="A2655" t="str">
            <v>205</v>
          </cell>
          <cell r="B2655" t="str">
            <v>Lâmpada fluorescente 40w</v>
          </cell>
          <cell r="C2655" t="str">
            <v>un</v>
          </cell>
          <cell r="D2655">
            <v>1</v>
          </cell>
          <cell r="E2655">
            <v>3.24</v>
          </cell>
          <cell r="F2655">
            <v>3.24</v>
          </cell>
        </row>
        <row r="2656">
          <cell r="A2656" t="str">
            <v>281</v>
          </cell>
          <cell r="B2656" t="str">
            <v>Reator de partida rápida 1x40w</v>
          </cell>
          <cell r="C2656" t="str">
            <v>un</v>
          </cell>
          <cell r="D2656">
            <v>1</v>
          </cell>
          <cell r="E2656">
            <v>11</v>
          </cell>
          <cell r="F2656">
            <v>11</v>
          </cell>
        </row>
        <row r="2657">
          <cell r="A2657" t="str">
            <v>150</v>
          </cell>
          <cell r="B2657" t="str">
            <v>Fio isolado 1,5mm2</v>
          </cell>
          <cell r="C2657" t="str">
            <v>ml</v>
          </cell>
          <cell r="D2657">
            <v>6</v>
          </cell>
          <cell r="E2657">
            <v>0.15</v>
          </cell>
          <cell r="F2657">
            <v>0.8999999999999999</v>
          </cell>
        </row>
        <row r="2658">
          <cell r="A2658" t="str">
            <v>126</v>
          </cell>
          <cell r="B2658" t="str">
            <v>Eletroduto flexível 3/4</v>
          </cell>
          <cell r="C2658" t="str">
            <v>ml</v>
          </cell>
          <cell r="D2658">
            <v>3</v>
          </cell>
          <cell r="E2658">
            <v>0.57</v>
          </cell>
          <cell r="F2658">
            <v>1.71</v>
          </cell>
        </row>
        <row r="2659">
          <cell r="A2659" t="str">
            <v>447</v>
          </cell>
          <cell r="B2659" t="str">
            <v>Caixa de passagem sextavada</v>
          </cell>
          <cell r="C2659" t="str">
            <v>un</v>
          </cell>
          <cell r="D2659">
            <v>1</v>
          </cell>
          <cell r="E2659">
            <v>1.62</v>
          </cell>
          <cell r="F2659">
            <v>1.62</v>
          </cell>
        </row>
        <row r="2660">
          <cell r="A2660" t="str">
            <v>300</v>
          </cell>
          <cell r="B2660" t="str">
            <v>Servente</v>
          </cell>
          <cell r="C2660" t="str">
            <v>h</v>
          </cell>
          <cell r="D2660">
            <v>1</v>
          </cell>
          <cell r="E2660">
            <v>3.51</v>
          </cell>
          <cell r="G2660">
            <v>3.51</v>
          </cell>
        </row>
        <row r="2661">
          <cell r="A2661" t="str">
            <v>392</v>
          </cell>
          <cell r="B2661" t="str">
            <v>Eletrecista</v>
          </cell>
          <cell r="C2661" t="str">
            <v>h</v>
          </cell>
          <cell r="D2661">
            <v>1</v>
          </cell>
          <cell r="E2661">
            <v>6.48</v>
          </cell>
          <cell r="G2661">
            <v>6.48</v>
          </cell>
        </row>
        <row r="2662">
          <cell r="B2662" t="str">
            <v>Total sem BDI</v>
          </cell>
          <cell r="F2662">
            <v>23.220000000000002</v>
          </cell>
          <cell r="G2662">
            <v>9.99</v>
          </cell>
          <cell r="H2662">
            <v>33.21</v>
          </cell>
        </row>
        <row r="2663">
          <cell r="B2663" t="str">
            <v>Total com BDI</v>
          </cell>
          <cell r="F2663">
            <v>30.19</v>
          </cell>
          <cell r="G2663">
            <v>12.99</v>
          </cell>
          <cell r="H2663">
            <v>43.18</v>
          </cell>
        </row>
        <row r="2665">
          <cell r="A2665" t="str">
            <v>11028</v>
          </cell>
          <cell r="B2665" t="str">
            <v>Ponto completo lumin.fluores 3x40w </v>
          </cell>
          <cell r="C2665" t="str">
            <v>pt</v>
          </cell>
          <cell r="F2665">
            <v>64.74</v>
          </cell>
          <cell r="G2665">
            <v>19.48</v>
          </cell>
          <cell r="H2665">
            <v>84.22</v>
          </cell>
        </row>
        <row r="2666">
          <cell r="A2666" t="str">
            <v>661</v>
          </cell>
          <cell r="B2666" t="str">
            <v>Calha fluorescente 3x40w</v>
          </cell>
          <cell r="C2666" t="str">
            <v>un</v>
          </cell>
          <cell r="D2666">
            <v>1</v>
          </cell>
          <cell r="E2666">
            <v>8.35</v>
          </cell>
          <cell r="F2666">
            <v>8.35</v>
          </cell>
        </row>
        <row r="2667">
          <cell r="A2667" t="str">
            <v>205</v>
          </cell>
          <cell r="B2667" t="str">
            <v>Lâmpada fluorescente 40w</v>
          </cell>
          <cell r="C2667" t="str">
            <v>un</v>
          </cell>
          <cell r="D2667">
            <v>3</v>
          </cell>
          <cell r="E2667">
            <v>3.24</v>
          </cell>
          <cell r="F2667">
            <v>9.72</v>
          </cell>
        </row>
        <row r="2668">
          <cell r="A2668" t="str">
            <v>281</v>
          </cell>
          <cell r="B2668" t="str">
            <v>Reator de partida rápida 1x40w</v>
          </cell>
          <cell r="C2668" t="str">
            <v>un</v>
          </cell>
          <cell r="D2668">
            <v>1</v>
          </cell>
          <cell r="E2668">
            <v>11</v>
          </cell>
          <cell r="F2668">
            <v>11</v>
          </cell>
        </row>
        <row r="2669">
          <cell r="A2669" t="str">
            <v>283</v>
          </cell>
          <cell r="B2669" t="str">
            <v>Reator de partida rápida 2x40w</v>
          </cell>
          <cell r="C2669" t="str">
            <v>un</v>
          </cell>
          <cell r="D2669">
            <v>1</v>
          </cell>
          <cell r="E2669">
            <v>16.5</v>
          </cell>
          <cell r="F2669">
            <v>16.5</v>
          </cell>
        </row>
        <row r="2670">
          <cell r="A2670" t="str">
            <v>150</v>
          </cell>
          <cell r="B2670" t="str">
            <v>Fio isolado 1,5mm2</v>
          </cell>
          <cell r="C2670" t="str">
            <v>ml</v>
          </cell>
          <cell r="D2670">
            <v>6</v>
          </cell>
          <cell r="E2670">
            <v>0.15</v>
          </cell>
          <cell r="F2670">
            <v>0.8999999999999999</v>
          </cell>
        </row>
        <row r="2671">
          <cell r="A2671" t="str">
            <v>126</v>
          </cell>
          <cell r="B2671" t="str">
            <v>Eletroduto flexível 3/4</v>
          </cell>
          <cell r="C2671" t="str">
            <v>ml</v>
          </cell>
          <cell r="D2671">
            <v>3</v>
          </cell>
          <cell r="E2671">
            <v>0.57</v>
          </cell>
          <cell r="F2671">
            <v>1.71</v>
          </cell>
        </row>
        <row r="2672">
          <cell r="A2672" t="str">
            <v>447</v>
          </cell>
          <cell r="B2672" t="str">
            <v>Caixa de passagem sextavada</v>
          </cell>
          <cell r="C2672" t="str">
            <v>un</v>
          </cell>
          <cell r="D2672">
            <v>1</v>
          </cell>
          <cell r="E2672">
            <v>1.62</v>
          </cell>
          <cell r="F2672">
            <v>1.62</v>
          </cell>
        </row>
        <row r="2673">
          <cell r="A2673" t="str">
            <v>300</v>
          </cell>
          <cell r="B2673" t="str">
            <v>Servente</v>
          </cell>
          <cell r="C2673" t="str">
            <v>h</v>
          </cell>
          <cell r="D2673">
            <v>1.5</v>
          </cell>
          <cell r="E2673">
            <v>3.51</v>
          </cell>
          <cell r="G2673">
            <v>5.265</v>
          </cell>
        </row>
        <row r="2674">
          <cell r="A2674" t="str">
            <v>392</v>
          </cell>
          <cell r="B2674" t="str">
            <v>Eletrecista</v>
          </cell>
          <cell r="C2674" t="str">
            <v>h</v>
          </cell>
          <cell r="D2674">
            <v>1.5</v>
          </cell>
          <cell r="E2674">
            <v>6.48</v>
          </cell>
          <cell r="G2674">
            <v>9.72</v>
          </cell>
        </row>
        <row r="2675">
          <cell r="B2675" t="str">
            <v>Total sem BDI</v>
          </cell>
          <cell r="F2675">
            <v>49.8</v>
          </cell>
          <cell r="G2675">
            <v>14.985</v>
          </cell>
          <cell r="H2675">
            <v>64.785</v>
          </cell>
        </row>
        <row r="2676">
          <cell r="B2676" t="str">
            <v>Total com BDI</v>
          </cell>
          <cell r="F2676">
            <v>64.74</v>
          </cell>
          <cell r="G2676">
            <v>19.48</v>
          </cell>
          <cell r="H2676">
            <v>84.22</v>
          </cell>
        </row>
        <row r="2678">
          <cell r="A2678" t="str">
            <v>11029</v>
          </cell>
          <cell r="B2678" t="str">
            <v>Ponto completo lumin.fluores 2x20w </v>
          </cell>
          <cell r="C2678" t="str">
            <v>pt</v>
          </cell>
          <cell r="F2678">
            <v>40.29</v>
          </cell>
          <cell r="G2678">
            <v>12.99</v>
          </cell>
          <cell r="H2678">
            <v>53.28</v>
          </cell>
        </row>
        <row r="2679">
          <cell r="A2679" t="str">
            <v>067</v>
          </cell>
          <cell r="B2679" t="str">
            <v>Calha fluorescente 2x20w</v>
          </cell>
          <cell r="C2679" t="str">
            <v>un</v>
          </cell>
          <cell r="D2679">
            <v>1</v>
          </cell>
          <cell r="E2679">
            <v>3.78</v>
          </cell>
          <cell r="F2679">
            <v>3.78</v>
          </cell>
        </row>
        <row r="2680">
          <cell r="A2680" t="str">
            <v>204</v>
          </cell>
          <cell r="B2680" t="str">
            <v>Lâmpada fluorescente 20w</v>
          </cell>
          <cell r="C2680" t="str">
            <v>un</v>
          </cell>
          <cell r="D2680">
            <v>2</v>
          </cell>
          <cell r="E2680">
            <v>3.24</v>
          </cell>
          <cell r="F2680">
            <v>6.48</v>
          </cell>
        </row>
        <row r="2681">
          <cell r="A2681" t="str">
            <v>282</v>
          </cell>
          <cell r="B2681" t="str">
            <v>Reator de partida rápida 2x20w</v>
          </cell>
          <cell r="C2681" t="str">
            <v>un</v>
          </cell>
          <cell r="D2681">
            <v>1</v>
          </cell>
          <cell r="E2681">
            <v>16.5</v>
          </cell>
          <cell r="F2681">
            <v>16.5</v>
          </cell>
        </row>
        <row r="2682">
          <cell r="A2682" t="str">
            <v>150</v>
          </cell>
          <cell r="B2682" t="str">
            <v>Fio isolado 1,5mm2</v>
          </cell>
          <cell r="C2682" t="str">
            <v>ml</v>
          </cell>
          <cell r="D2682">
            <v>6</v>
          </cell>
          <cell r="E2682">
            <v>0.15</v>
          </cell>
          <cell r="F2682">
            <v>0.8999999999999999</v>
          </cell>
        </row>
        <row r="2683">
          <cell r="A2683" t="str">
            <v>126</v>
          </cell>
          <cell r="B2683" t="str">
            <v>Eletroduto flexível 3/4</v>
          </cell>
          <cell r="C2683" t="str">
            <v>ml</v>
          </cell>
          <cell r="D2683">
            <v>3</v>
          </cell>
          <cell r="E2683">
            <v>0.57</v>
          </cell>
          <cell r="F2683">
            <v>1.71</v>
          </cell>
        </row>
        <row r="2684">
          <cell r="A2684" t="str">
            <v>447</v>
          </cell>
          <cell r="B2684" t="str">
            <v>Caixa de passagem sextavada</v>
          </cell>
          <cell r="C2684" t="str">
            <v>un</v>
          </cell>
          <cell r="D2684">
            <v>1</v>
          </cell>
          <cell r="E2684">
            <v>1.62</v>
          </cell>
          <cell r="F2684">
            <v>1.62</v>
          </cell>
        </row>
        <row r="2685">
          <cell r="A2685" t="str">
            <v>300</v>
          </cell>
          <cell r="B2685" t="str">
            <v>Servente</v>
          </cell>
          <cell r="C2685" t="str">
            <v>h</v>
          </cell>
          <cell r="D2685">
            <v>1</v>
          </cell>
          <cell r="E2685">
            <v>3.51</v>
          </cell>
          <cell r="G2685">
            <v>3.51</v>
          </cell>
        </row>
        <row r="2686">
          <cell r="A2686" t="str">
            <v>392</v>
          </cell>
          <cell r="B2686" t="str">
            <v>Eletrecista</v>
          </cell>
          <cell r="C2686" t="str">
            <v>h</v>
          </cell>
          <cell r="D2686">
            <v>1</v>
          </cell>
          <cell r="E2686">
            <v>6.48</v>
          </cell>
          <cell r="G2686">
            <v>6.48</v>
          </cell>
        </row>
        <row r="2687">
          <cell r="B2687" t="str">
            <v>Total sem BDI</v>
          </cell>
          <cell r="F2687">
            <v>30.99</v>
          </cell>
          <cell r="G2687">
            <v>9.99</v>
          </cell>
          <cell r="H2687">
            <v>40.98</v>
          </cell>
        </row>
        <row r="2688">
          <cell r="B2688" t="str">
            <v>Total com BDI</v>
          </cell>
          <cell r="F2688">
            <v>40.29</v>
          </cell>
          <cell r="G2688">
            <v>12.99</v>
          </cell>
          <cell r="H2688">
            <v>53.28</v>
          </cell>
        </row>
        <row r="2690">
          <cell r="A2690" t="str">
            <v>11005</v>
          </cell>
          <cell r="B2690" t="str">
            <v>Ponto fluores 2x40w (lumin. e fio)</v>
          </cell>
          <cell r="C2690" t="str">
            <v>pt</v>
          </cell>
          <cell r="F2690">
            <v>38.27</v>
          </cell>
          <cell r="G2690">
            <v>12.99</v>
          </cell>
          <cell r="H2690">
            <v>51.260000000000005</v>
          </cell>
        </row>
        <row r="2691">
          <cell r="A2691" t="str">
            <v>066</v>
          </cell>
          <cell r="B2691" t="str">
            <v>Calha fluorescente 2x40w</v>
          </cell>
          <cell r="C2691" t="str">
            <v>un</v>
          </cell>
          <cell r="D2691">
            <v>1</v>
          </cell>
          <cell r="E2691">
            <v>5.56</v>
          </cell>
          <cell r="F2691">
            <v>5.56</v>
          </cell>
        </row>
        <row r="2692">
          <cell r="A2692" t="str">
            <v>205</v>
          </cell>
          <cell r="B2692" t="str">
            <v>Lâmpada fluorescente 40w</v>
          </cell>
          <cell r="C2692" t="str">
            <v>un</v>
          </cell>
          <cell r="D2692">
            <v>2</v>
          </cell>
          <cell r="E2692">
            <v>3.24</v>
          </cell>
          <cell r="F2692">
            <v>6.48</v>
          </cell>
        </row>
        <row r="2693">
          <cell r="A2693" t="str">
            <v>283</v>
          </cell>
          <cell r="B2693" t="str">
            <v>Reator de partida rápida 2x40w</v>
          </cell>
          <cell r="C2693" t="str">
            <v>un</v>
          </cell>
          <cell r="D2693">
            <v>1</v>
          </cell>
          <cell r="E2693">
            <v>16.5</v>
          </cell>
          <cell r="F2693">
            <v>16.5</v>
          </cell>
        </row>
        <row r="2694">
          <cell r="A2694" t="str">
            <v>150</v>
          </cell>
          <cell r="B2694" t="str">
            <v>Fio isolado 1,5mm2</v>
          </cell>
          <cell r="C2694" t="str">
            <v>ml</v>
          </cell>
          <cell r="D2694">
            <v>6</v>
          </cell>
          <cell r="E2694">
            <v>0.15</v>
          </cell>
          <cell r="F2694">
            <v>0.8999999999999999</v>
          </cell>
        </row>
        <row r="2695">
          <cell r="A2695" t="str">
            <v>300</v>
          </cell>
          <cell r="B2695" t="str">
            <v>Servente</v>
          </cell>
          <cell r="C2695" t="str">
            <v>h</v>
          </cell>
          <cell r="D2695">
            <v>1</v>
          </cell>
          <cell r="E2695">
            <v>3.51</v>
          </cell>
          <cell r="G2695">
            <v>3.51</v>
          </cell>
        </row>
        <row r="2696">
          <cell r="A2696" t="str">
            <v>392</v>
          </cell>
          <cell r="B2696" t="str">
            <v>Eletrecista</v>
          </cell>
          <cell r="C2696" t="str">
            <v>h</v>
          </cell>
          <cell r="D2696">
            <v>1</v>
          </cell>
          <cell r="E2696">
            <v>6.48</v>
          </cell>
          <cell r="G2696">
            <v>6.48</v>
          </cell>
        </row>
        <row r="2697">
          <cell r="B2697" t="str">
            <v>Total sem BDI</v>
          </cell>
          <cell r="F2697">
            <v>29.439999999999998</v>
          </cell>
          <cell r="G2697">
            <v>9.99</v>
          </cell>
          <cell r="H2697">
            <v>39.43</v>
          </cell>
        </row>
        <row r="2698">
          <cell r="B2698" t="str">
            <v>Total com BDI</v>
          </cell>
          <cell r="F2698">
            <v>38.27</v>
          </cell>
          <cell r="G2698">
            <v>12.99</v>
          </cell>
          <cell r="H2698">
            <v>51.260000000000005</v>
          </cell>
        </row>
        <row r="2700">
          <cell r="A2700" t="str">
            <v>11030</v>
          </cell>
          <cell r="B2700" t="str">
            <v>Ponto completo p/ luminária incandesc.</v>
          </cell>
          <cell r="C2700" t="str">
            <v>pt</v>
          </cell>
          <cell r="F2700">
            <v>16.94</v>
          </cell>
          <cell r="G2700">
            <v>9.09</v>
          </cell>
          <cell r="H2700">
            <v>26.03</v>
          </cell>
        </row>
        <row r="2701">
          <cell r="A2701" t="str">
            <v>261</v>
          </cell>
          <cell r="B2701" t="str">
            <v>Plafon com globo leitoso</v>
          </cell>
          <cell r="C2701" t="str">
            <v>un</v>
          </cell>
          <cell r="D2701">
            <v>1</v>
          </cell>
          <cell r="E2701">
            <v>7.7</v>
          </cell>
          <cell r="F2701">
            <v>7.7</v>
          </cell>
        </row>
        <row r="2702">
          <cell r="A2702" t="str">
            <v>206</v>
          </cell>
          <cell r="B2702" t="str">
            <v>Lâmpada incandescente 100w</v>
          </cell>
          <cell r="C2702" t="str">
            <v>un</v>
          </cell>
          <cell r="D2702">
            <v>1</v>
          </cell>
          <cell r="E2702">
            <v>1.1</v>
          </cell>
          <cell r="F2702">
            <v>1.1</v>
          </cell>
        </row>
        <row r="2703">
          <cell r="A2703" t="str">
            <v>150</v>
          </cell>
          <cell r="B2703" t="str">
            <v>Fio isolado 1,5mm2</v>
          </cell>
          <cell r="C2703" t="str">
            <v>ml</v>
          </cell>
          <cell r="D2703">
            <v>6</v>
          </cell>
          <cell r="E2703">
            <v>0.15</v>
          </cell>
          <cell r="F2703">
            <v>0.8999999999999999</v>
          </cell>
        </row>
        <row r="2704">
          <cell r="A2704" t="str">
            <v>126</v>
          </cell>
          <cell r="B2704" t="str">
            <v>Eletroduto flexível 3/4</v>
          </cell>
          <cell r="C2704" t="str">
            <v>ml</v>
          </cell>
          <cell r="D2704">
            <v>3</v>
          </cell>
          <cell r="E2704">
            <v>0.57</v>
          </cell>
          <cell r="F2704">
            <v>1.71</v>
          </cell>
        </row>
        <row r="2705">
          <cell r="A2705" t="str">
            <v>447</v>
          </cell>
          <cell r="B2705" t="str">
            <v>Caixa de passagem sextavada</v>
          </cell>
          <cell r="C2705" t="str">
            <v>un</v>
          </cell>
          <cell r="D2705">
            <v>1</v>
          </cell>
          <cell r="E2705">
            <v>1.62</v>
          </cell>
          <cell r="F2705">
            <v>1.62</v>
          </cell>
        </row>
        <row r="2706">
          <cell r="A2706" t="str">
            <v>300</v>
          </cell>
          <cell r="B2706" t="str">
            <v>Servente</v>
          </cell>
          <cell r="C2706" t="str">
            <v>h</v>
          </cell>
          <cell r="D2706">
            <v>0.7</v>
          </cell>
          <cell r="E2706">
            <v>3.51</v>
          </cell>
          <cell r="G2706">
            <v>2.457</v>
          </cell>
        </row>
        <row r="2707">
          <cell r="A2707" t="str">
            <v>392</v>
          </cell>
          <cell r="B2707" t="str">
            <v>Eletrecista</v>
          </cell>
          <cell r="C2707" t="str">
            <v>h</v>
          </cell>
          <cell r="D2707">
            <v>0.7</v>
          </cell>
          <cell r="E2707">
            <v>6.48</v>
          </cell>
          <cell r="G2707">
            <v>4.536</v>
          </cell>
        </row>
        <row r="2708">
          <cell r="B2708" t="str">
            <v>Total sem BDI</v>
          </cell>
          <cell r="F2708">
            <v>13.030000000000001</v>
          </cell>
          <cell r="G2708">
            <v>6.992999999999999</v>
          </cell>
          <cell r="H2708">
            <v>20.023</v>
          </cell>
        </row>
        <row r="2709">
          <cell r="B2709" t="str">
            <v>Total com BDI</v>
          </cell>
          <cell r="F2709">
            <v>16.94</v>
          </cell>
          <cell r="G2709">
            <v>9.09</v>
          </cell>
          <cell r="H2709">
            <v>26.03</v>
          </cell>
        </row>
        <row r="2711">
          <cell r="A2711" t="str">
            <v>11031</v>
          </cell>
          <cell r="B2711" t="str">
            <v>Ponto completo refletor p/ lamp halógena</v>
          </cell>
          <cell r="C2711" t="str">
            <v>pt</v>
          </cell>
          <cell r="F2711">
            <v>38.1</v>
          </cell>
          <cell r="G2711">
            <v>10.39</v>
          </cell>
          <cell r="H2711">
            <v>48.49</v>
          </cell>
        </row>
        <row r="2712">
          <cell r="A2712" t="str">
            <v>653</v>
          </cell>
          <cell r="B2712" t="str">
            <v>Projetor peq. Para lâmpada halógena</v>
          </cell>
          <cell r="C2712" t="str">
            <v>un</v>
          </cell>
          <cell r="D2712">
            <v>1</v>
          </cell>
          <cell r="E2712">
            <v>16.5</v>
          </cell>
          <cell r="F2712">
            <v>16.5</v>
          </cell>
        </row>
        <row r="2713">
          <cell r="A2713" t="str">
            <v>654</v>
          </cell>
          <cell r="B2713" t="str">
            <v>Lâmpada halógena 300/500W</v>
          </cell>
          <cell r="C2713" t="str">
            <v>un</v>
          </cell>
          <cell r="D2713">
            <v>1</v>
          </cell>
          <cell r="E2713">
            <v>7.98</v>
          </cell>
          <cell r="F2713">
            <v>7.98</v>
          </cell>
        </row>
        <row r="2714">
          <cell r="A2714" t="str">
            <v>152</v>
          </cell>
          <cell r="B2714" t="str">
            <v>Fio isolado 2,5mm2</v>
          </cell>
          <cell r="C2714" t="str">
            <v>ml</v>
          </cell>
          <cell r="D2714">
            <v>6</v>
          </cell>
          <cell r="E2714">
            <v>0.25</v>
          </cell>
          <cell r="F2714">
            <v>1.5</v>
          </cell>
        </row>
        <row r="2715">
          <cell r="A2715" t="str">
            <v>126</v>
          </cell>
          <cell r="B2715" t="str">
            <v>Eletroduto flexível 3/4</v>
          </cell>
          <cell r="C2715" t="str">
            <v>ml</v>
          </cell>
          <cell r="D2715">
            <v>3</v>
          </cell>
          <cell r="E2715">
            <v>0.57</v>
          </cell>
          <cell r="F2715">
            <v>1.71</v>
          </cell>
        </row>
        <row r="2716">
          <cell r="A2716" t="str">
            <v>447</v>
          </cell>
          <cell r="B2716" t="str">
            <v>Caixa de passagem sextavada</v>
          </cell>
          <cell r="C2716" t="str">
            <v>un</v>
          </cell>
          <cell r="D2716">
            <v>1</v>
          </cell>
          <cell r="E2716">
            <v>1.62</v>
          </cell>
          <cell r="F2716">
            <v>1.62</v>
          </cell>
        </row>
        <row r="2717">
          <cell r="A2717" t="str">
            <v>300</v>
          </cell>
          <cell r="B2717" t="str">
            <v>Servente</v>
          </cell>
          <cell r="C2717" t="str">
            <v>h</v>
          </cell>
          <cell r="D2717">
            <v>0.8</v>
          </cell>
          <cell r="E2717">
            <v>3.51</v>
          </cell>
          <cell r="G2717">
            <v>2.808</v>
          </cell>
        </row>
        <row r="2718">
          <cell r="A2718" t="str">
            <v>392</v>
          </cell>
          <cell r="B2718" t="str">
            <v>Eletrecista</v>
          </cell>
          <cell r="C2718" t="str">
            <v>h</v>
          </cell>
          <cell r="D2718">
            <v>0.8</v>
          </cell>
          <cell r="E2718">
            <v>6.48</v>
          </cell>
          <cell r="G2718">
            <v>5.184000000000001</v>
          </cell>
        </row>
        <row r="2719">
          <cell r="B2719" t="str">
            <v>Total sem BDI</v>
          </cell>
          <cell r="F2719">
            <v>29.310000000000002</v>
          </cell>
          <cell r="G2719">
            <v>7.992000000000001</v>
          </cell>
          <cell r="H2719">
            <v>37.30200000000001</v>
          </cell>
        </row>
        <row r="2720">
          <cell r="B2720" t="str">
            <v>Total com BDI</v>
          </cell>
          <cell r="F2720">
            <v>38.1</v>
          </cell>
          <cell r="G2720">
            <v>10.39</v>
          </cell>
          <cell r="H2720">
            <v>48.49</v>
          </cell>
        </row>
        <row r="2722">
          <cell r="A2722" t="str">
            <v>11006</v>
          </cell>
          <cell r="B2722" t="str">
            <v>Ponto incandesc. (lumin. e fio)</v>
          </cell>
          <cell r="C2722" t="str">
            <v>pt</v>
          </cell>
          <cell r="F2722">
            <v>12.61</v>
          </cell>
          <cell r="G2722">
            <v>6.49</v>
          </cell>
          <cell r="H2722">
            <v>19.1</v>
          </cell>
        </row>
        <row r="2723">
          <cell r="A2723" t="str">
            <v>261</v>
          </cell>
          <cell r="B2723" t="str">
            <v>Plafon com globo leitoso</v>
          </cell>
          <cell r="C2723" t="str">
            <v>un</v>
          </cell>
          <cell r="D2723">
            <v>1</v>
          </cell>
          <cell r="E2723">
            <v>7.7</v>
          </cell>
          <cell r="F2723">
            <v>7.7</v>
          </cell>
        </row>
        <row r="2724">
          <cell r="A2724" t="str">
            <v>206</v>
          </cell>
          <cell r="B2724" t="str">
            <v>Lâmpada incandescente 100w</v>
          </cell>
          <cell r="C2724" t="str">
            <v>un</v>
          </cell>
          <cell r="D2724">
            <v>1</v>
          </cell>
          <cell r="E2724">
            <v>1.1</v>
          </cell>
          <cell r="F2724">
            <v>1.1</v>
          </cell>
        </row>
        <row r="2725">
          <cell r="A2725" t="str">
            <v>150</v>
          </cell>
          <cell r="B2725" t="str">
            <v>Fio isolado 1,5mm2</v>
          </cell>
          <cell r="C2725" t="str">
            <v>ml</v>
          </cell>
          <cell r="D2725">
            <v>6</v>
          </cell>
          <cell r="E2725">
            <v>0.15</v>
          </cell>
          <cell r="F2725">
            <v>0.8999999999999999</v>
          </cell>
        </row>
        <row r="2726">
          <cell r="A2726" t="str">
            <v>300</v>
          </cell>
          <cell r="B2726" t="str">
            <v>Servente</v>
          </cell>
          <cell r="C2726" t="str">
            <v>h</v>
          </cell>
          <cell r="D2726">
            <v>0.5</v>
          </cell>
          <cell r="E2726">
            <v>3.51</v>
          </cell>
          <cell r="G2726">
            <v>1.755</v>
          </cell>
        </row>
        <row r="2727">
          <cell r="A2727" t="str">
            <v>392</v>
          </cell>
          <cell r="B2727" t="str">
            <v>Eletrecista</v>
          </cell>
          <cell r="C2727" t="str">
            <v>h</v>
          </cell>
          <cell r="D2727">
            <v>0.5</v>
          </cell>
          <cell r="E2727">
            <v>6.48</v>
          </cell>
          <cell r="G2727">
            <v>3.24</v>
          </cell>
        </row>
        <row r="2728">
          <cell r="B2728" t="str">
            <v>Total sem BDI</v>
          </cell>
          <cell r="F2728">
            <v>9.700000000000001</v>
          </cell>
          <cell r="G2728">
            <v>4.995</v>
          </cell>
          <cell r="H2728">
            <v>14.695</v>
          </cell>
        </row>
        <row r="2729">
          <cell r="B2729" t="str">
            <v>Total com BDI</v>
          </cell>
          <cell r="F2729">
            <v>12.61</v>
          </cell>
          <cell r="G2729">
            <v>6.49</v>
          </cell>
          <cell r="H2729">
            <v>19.1</v>
          </cell>
        </row>
        <row r="2731">
          <cell r="A2731" t="str">
            <v>11007</v>
          </cell>
          <cell r="B2731" t="str">
            <v>Ponto tomada e fio</v>
          </cell>
          <cell r="C2731" t="str">
            <v>pt</v>
          </cell>
          <cell r="F2731">
            <v>6.59</v>
          </cell>
          <cell r="G2731">
            <v>5.19</v>
          </cell>
          <cell r="H2731">
            <v>11.780000000000001</v>
          </cell>
        </row>
        <row r="2732">
          <cell r="A2732" t="str">
            <v>342</v>
          </cell>
          <cell r="B2732" t="str">
            <v>Tomada embutir com espelho </v>
          </cell>
          <cell r="C2732" t="str">
            <v>un</v>
          </cell>
          <cell r="D2732">
            <v>1</v>
          </cell>
          <cell r="E2732">
            <v>3.72</v>
          </cell>
          <cell r="F2732">
            <v>3.72</v>
          </cell>
        </row>
        <row r="2733">
          <cell r="A2733" t="str">
            <v>150</v>
          </cell>
          <cell r="B2733" t="str">
            <v>Fio isolado 1,5mm2</v>
          </cell>
          <cell r="C2733" t="str">
            <v>ml</v>
          </cell>
          <cell r="D2733">
            <v>9</v>
          </cell>
          <cell r="E2733">
            <v>0.15</v>
          </cell>
          <cell r="F2733">
            <v>1.3499999999999999</v>
          </cell>
        </row>
        <row r="2734">
          <cell r="A2734" t="str">
            <v>300</v>
          </cell>
          <cell r="B2734" t="str">
            <v>Servente</v>
          </cell>
          <cell r="C2734" t="str">
            <v>h</v>
          </cell>
          <cell r="D2734">
            <v>0.4</v>
          </cell>
          <cell r="E2734">
            <v>3.51</v>
          </cell>
          <cell r="G2734">
            <v>1.404</v>
          </cell>
        </row>
        <row r="2735">
          <cell r="A2735" t="str">
            <v>392</v>
          </cell>
          <cell r="B2735" t="str">
            <v>Eletrecista</v>
          </cell>
          <cell r="C2735" t="str">
            <v>h</v>
          </cell>
          <cell r="D2735">
            <v>0.4</v>
          </cell>
          <cell r="E2735">
            <v>6.48</v>
          </cell>
          <cell r="G2735">
            <v>2.5920000000000005</v>
          </cell>
        </row>
        <row r="2736">
          <cell r="B2736" t="str">
            <v>Total sem BDI</v>
          </cell>
          <cell r="F2736">
            <v>5.07</v>
          </cell>
          <cell r="G2736">
            <v>3.9960000000000004</v>
          </cell>
          <cell r="H2736">
            <v>9.066</v>
          </cell>
        </row>
        <row r="2737">
          <cell r="B2737" t="str">
            <v>Total com BDI</v>
          </cell>
          <cell r="F2737">
            <v>6.59</v>
          </cell>
          <cell r="G2737">
            <v>5.19</v>
          </cell>
          <cell r="H2737">
            <v>11.780000000000001</v>
          </cell>
        </row>
        <row r="2739">
          <cell r="A2739" t="str">
            <v>11008</v>
          </cell>
          <cell r="B2739" t="str">
            <v>Tomada chuveiro (fio e tomada)</v>
          </cell>
          <cell r="C2739" t="str">
            <v>pt</v>
          </cell>
          <cell r="F2739">
            <v>11.35</v>
          </cell>
          <cell r="G2739">
            <v>5.19</v>
          </cell>
          <cell r="H2739">
            <v>16.54</v>
          </cell>
        </row>
        <row r="2740">
          <cell r="A2740" t="str">
            <v>343</v>
          </cell>
          <cell r="B2740" t="str">
            <v>Tomada especial para chuveiro</v>
          </cell>
          <cell r="C2740" t="str">
            <v>un</v>
          </cell>
          <cell r="D2740">
            <v>1</v>
          </cell>
          <cell r="E2740">
            <v>4.95</v>
          </cell>
          <cell r="F2740">
            <v>4.95</v>
          </cell>
        </row>
        <row r="2741">
          <cell r="A2741" t="str">
            <v>153</v>
          </cell>
          <cell r="B2741" t="str">
            <v>Fio isolado 4,0mm2</v>
          </cell>
          <cell r="C2741" t="str">
            <v>ml</v>
          </cell>
          <cell r="D2741">
            <v>9</v>
          </cell>
          <cell r="E2741">
            <v>0.42</v>
          </cell>
          <cell r="F2741">
            <v>3.78</v>
          </cell>
          <cell r="G2741" t="str">
            <v> </v>
          </cell>
        </row>
        <row r="2742">
          <cell r="A2742" t="str">
            <v>300</v>
          </cell>
          <cell r="B2742" t="str">
            <v>Servente</v>
          </cell>
          <cell r="C2742" t="str">
            <v>h</v>
          </cell>
          <cell r="D2742">
            <v>0.4</v>
          </cell>
          <cell r="E2742">
            <v>3.51</v>
          </cell>
          <cell r="G2742">
            <v>1.404</v>
          </cell>
        </row>
        <row r="2743">
          <cell r="A2743" t="str">
            <v>392</v>
          </cell>
          <cell r="B2743" t="str">
            <v>Eletrecista</v>
          </cell>
          <cell r="C2743" t="str">
            <v>h</v>
          </cell>
          <cell r="D2743">
            <v>0.4</v>
          </cell>
          <cell r="E2743">
            <v>6.48</v>
          </cell>
          <cell r="G2743">
            <v>2.5920000000000005</v>
          </cell>
        </row>
        <row r="2744">
          <cell r="B2744" t="str">
            <v>Total sem BDI</v>
          </cell>
          <cell r="F2744">
            <v>8.73</v>
          </cell>
          <cell r="G2744">
            <v>3.9960000000000004</v>
          </cell>
          <cell r="H2744">
            <v>12.726</v>
          </cell>
        </row>
        <row r="2745">
          <cell r="B2745" t="str">
            <v>Total com BDI</v>
          </cell>
          <cell r="F2745">
            <v>11.35</v>
          </cell>
          <cell r="G2745">
            <v>5.19</v>
          </cell>
          <cell r="H2745">
            <v>16.54</v>
          </cell>
        </row>
        <row r="2747">
          <cell r="A2747" t="str">
            <v>11009</v>
          </cell>
          <cell r="B2747" t="str">
            <v>Interruptor simples (inter. e fio)</v>
          </cell>
          <cell r="C2747" t="str">
            <v>pt</v>
          </cell>
          <cell r="F2747">
            <v>5.17</v>
          </cell>
          <cell r="G2747">
            <v>5.19</v>
          </cell>
          <cell r="H2747">
            <v>10.36</v>
          </cell>
        </row>
        <row r="2748">
          <cell r="A2748" t="str">
            <v>176</v>
          </cell>
          <cell r="B2748" t="str">
            <v>Interruptor simples com espelho</v>
          </cell>
          <cell r="C2748" t="str">
            <v>un</v>
          </cell>
          <cell r="D2748">
            <v>1</v>
          </cell>
          <cell r="E2748">
            <v>2.63</v>
          </cell>
          <cell r="F2748">
            <v>2.63</v>
          </cell>
        </row>
        <row r="2749">
          <cell r="A2749" t="str">
            <v>150</v>
          </cell>
          <cell r="B2749" t="str">
            <v>Fio isolado 1,5mm2</v>
          </cell>
          <cell r="C2749" t="str">
            <v>ml</v>
          </cell>
          <cell r="D2749">
            <v>9</v>
          </cell>
          <cell r="E2749">
            <v>0.15</v>
          </cell>
          <cell r="F2749">
            <v>1.3499999999999999</v>
          </cell>
        </row>
        <row r="2750">
          <cell r="A2750" t="str">
            <v>300</v>
          </cell>
          <cell r="B2750" t="str">
            <v>Servente</v>
          </cell>
          <cell r="C2750" t="str">
            <v>h</v>
          </cell>
          <cell r="D2750">
            <v>0.4</v>
          </cell>
          <cell r="E2750">
            <v>3.51</v>
          </cell>
          <cell r="G2750">
            <v>1.404</v>
          </cell>
        </row>
        <row r="2751">
          <cell r="A2751" t="str">
            <v>392</v>
          </cell>
          <cell r="B2751" t="str">
            <v>Eletrecista</v>
          </cell>
          <cell r="C2751" t="str">
            <v>h</v>
          </cell>
          <cell r="D2751">
            <v>0.4</v>
          </cell>
          <cell r="E2751">
            <v>6.48</v>
          </cell>
          <cell r="G2751">
            <v>2.5920000000000005</v>
          </cell>
        </row>
        <row r="2752">
          <cell r="B2752" t="str">
            <v>Total sem BDI</v>
          </cell>
          <cell r="F2752">
            <v>3.9799999999999995</v>
          </cell>
          <cell r="G2752">
            <v>3.9960000000000004</v>
          </cell>
          <cell r="H2752">
            <v>7.976</v>
          </cell>
        </row>
        <row r="2753">
          <cell r="B2753" t="str">
            <v>Total com BDI</v>
          </cell>
          <cell r="F2753">
            <v>5.17</v>
          </cell>
          <cell r="G2753">
            <v>5.19</v>
          </cell>
          <cell r="H2753">
            <v>10.36</v>
          </cell>
        </row>
        <row r="2755">
          <cell r="A2755" t="str">
            <v>11010</v>
          </cell>
          <cell r="B2755" t="str">
            <v>Interruptor duplo (inter. e fio)</v>
          </cell>
          <cell r="C2755" t="str">
            <v>pt</v>
          </cell>
          <cell r="F2755">
            <v>7.57</v>
          </cell>
          <cell r="G2755">
            <v>5.84</v>
          </cell>
          <cell r="H2755">
            <v>13.41</v>
          </cell>
        </row>
        <row r="2756">
          <cell r="A2756" t="str">
            <v>172</v>
          </cell>
          <cell r="B2756" t="str">
            <v>Interruptor duplo com espelho</v>
          </cell>
          <cell r="C2756" t="str">
            <v>un</v>
          </cell>
          <cell r="D2756">
            <v>1</v>
          </cell>
          <cell r="E2756">
            <v>4.02</v>
          </cell>
          <cell r="F2756">
            <v>4.02</v>
          </cell>
        </row>
        <row r="2757">
          <cell r="A2757" t="str">
            <v>150</v>
          </cell>
          <cell r="B2757" t="str">
            <v>Fio isolado 1,5mm2</v>
          </cell>
          <cell r="C2757" t="str">
            <v>ml</v>
          </cell>
          <cell r="D2757">
            <v>12</v>
          </cell>
          <cell r="E2757">
            <v>0.15</v>
          </cell>
          <cell r="F2757">
            <v>1.7999999999999998</v>
          </cell>
        </row>
        <row r="2758">
          <cell r="A2758" t="str">
            <v>300</v>
          </cell>
          <cell r="B2758" t="str">
            <v>Servente</v>
          </cell>
          <cell r="C2758" t="str">
            <v>h</v>
          </cell>
          <cell r="D2758">
            <v>0.45</v>
          </cell>
          <cell r="E2758">
            <v>3.51</v>
          </cell>
          <cell r="G2758">
            <v>1.5795</v>
          </cell>
        </row>
        <row r="2759">
          <cell r="A2759" t="str">
            <v>392</v>
          </cell>
          <cell r="B2759" t="str">
            <v>Eletrecista</v>
          </cell>
          <cell r="C2759" t="str">
            <v>h</v>
          </cell>
          <cell r="D2759">
            <v>0.45</v>
          </cell>
          <cell r="E2759">
            <v>6.48</v>
          </cell>
          <cell r="F2759" t="str">
            <v> </v>
          </cell>
          <cell r="G2759">
            <v>2.9160000000000004</v>
          </cell>
        </row>
        <row r="2760">
          <cell r="B2760" t="str">
            <v>Total sem BDI</v>
          </cell>
          <cell r="F2760">
            <v>5.819999999999999</v>
          </cell>
          <cell r="G2760">
            <v>4.4955</v>
          </cell>
          <cell r="H2760">
            <v>10.3155</v>
          </cell>
        </row>
        <row r="2761">
          <cell r="B2761" t="str">
            <v>Total com BDI</v>
          </cell>
          <cell r="F2761">
            <v>7.57</v>
          </cell>
          <cell r="G2761">
            <v>5.84</v>
          </cell>
          <cell r="H2761">
            <v>13.41</v>
          </cell>
        </row>
        <row r="2763">
          <cell r="A2763" t="str">
            <v>11015</v>
          </cell>
          <cell r="B2763" t="str">
            <v>Interruptor triplo (inter. e fio)</v>
          </cell>
          <cell r="C2763" t="str">
            <v>pt</v>
          </cell>
          <cell r="F2763">
            <v>12.27</v>
          </cell>
          <cell r="G2763">
            <v>6.49</v>
          </cell>
          <cell r="H2763">
            <v>18.759999999999998</v>
          </cell>
        </row>
        <row r="2764">
          <cell r="A2764" t="str">
            <v>175</v>
          </cell>
          <cell r="B2764" t="str">
            <v>Interruptor triplo com espelho</v>
          </cell>
          <cell r="C2764" t="str">
            <v>un</v>
          </cell>
          <cell r="D2764">
            <v>1</v>
          </cell>
          <cell r="E2764">
            <v>7.19</v>
          </cell>
          <cell r="F2764">
            <v>7.19</v>
          </cell>
        </row>
        <row r="2765">
          <cell r="A2765" t="str">
            <v>150</v>
          </cell>
          <cell r="B2765" t="str">
            <v>Fio isolado 1,5mm2</v>
          </cell>
          <cell r="C2765" t="str">
            <v>ml</v>
          </cell>
          <cell r="D2765">
            <v>15</v>
          </cell>
          <cell r="E2765">
            <v>0.15</v>
          </cell>
          <cell r="F2765">
            <v>2.25</v>
          </cell>
        </row>
        <row r="2766">
          <cell r="A2766" t="str">
            <v>300</v>
          </cell>
          <cell r="B2766" t="str">
            <v>Servente</v>
          </cell>
          <cell r="C2766" t="str">
            <v>h</v>
          </cell>
          <cell r="D2766">
            <v>0.5</v>
          </cell>
          <cell r="E2766">
            <v>3.51</v>
          </cell>
          <cell r="F2766" t="str">
            <v> </v>
          </cell>
          <cell r="G2766">
            <v>1.755</v>
          </cell>
        </row>
        <row r="2767">
          <cell r="A2767" t="str">
            <v>392</v>
          </cell>
          <cell r="B2767" t="str">
            <v>Eletrecista</v>
          </cell>
          <cell r="C2767" t="str">
            <v>h</v>
          </cell>
          <cell r="D2767">
            <v>0.5</v>
          </cell>
          <cell r="E2767">
            <v>6.48</v>
          </cell>
          <cell r="G2767">
            <v>3.24</v>
          </cell>
        </row>
        <row r="2768">
          <cell r="B2768" t="str">
            <v>Total sem BDI</v>
          </cell>
          <cell r="F2768">
            <v>9.440000000000001</v>
          </cell>
          <cell r="G2768">
            <v>4.995</v>
          </cell>
          <cell r="H2768">
            <v>14.435000000000002</v>
          </cell>
        </row>
        <row r="2769">
          <cell r="B2769" t="str">
            <v>Total com BDI</v>
          </cell>
          <cell r="F2769">
            <v>12.27</v>
          </cell>
          <cell r="G2769">
            <v>6.49</v>
          </cell>
          <cell r="H2769">
            <v>18.759999999999998</v>
          </cell>
        </row>
        <row r="2770">
          <cell r="F2770" t="str">
            <v> </v>
          </cell>
        </row>
        <row r="2771">
          <cell r="A2771" t="str">
            <v>11032</v>
          </cell>
          <cell r="B2771" t="str">
            <v>Ponto completo tomada 2P + universal</v>
          </cell>
          <cell r="C2771" t="str">
            <v>pt</v>
          </cell>
          <cell r="F2771">
            <v>9.95</v>
          </cell>
          <cell r="G2771">
            <v>8.72</v>
          </cell>
          <cell r="H2771">
            <v>18.67</v>
          </cell>
        </row>
        <row r="2772">
          <cell r="A2772" t="str">
            <v>342</v>
          </cell>
          <cell r="B2772" t="str">
            <v>Tomada embutir  2P + univrsal com espelho </v>
          </cell>
          <cell r="C2772" t="str">
            <v>un</v>
          </cell>
          <cell r="D2772">
            <v>1</v>
          </cell>
          <cell r="E2772">
            <v>3.72</v>
          </cell>
          <cell r="F2772">
            <v>3.72</v>
          </cell>
        </row>
        <row r="2773">
          <cell r="A2773" t="str">
            <v>150</v>
          </cell>
          <cell r="B2773" t="str">
            <v>Fio isolado 1,5mm2</v>
          </cell>
          <cell r="C2773" t="str">
            <v>ml</v>
          </cell>
          <cell r="D2773">
            <v>6</v>
          </cell>
          <cell r="E2773">
            <v>0.15</v>
          </cell>
          <cell r="F2773">
            <v>0.8999999999999999</v>
          </cell>
        </row>
        <row r="2774">
          <cell r="A2774" t="str">
            <v>126</v>
          </cell>
          <cell r="B2774" t="str">
            <v>Eletroduto flexível 3/4</v>
          </cell>
          <cell r="C2774" t="str">
            <v>ml</v>
          </cell>
          <cell r="D2774">
            <v>3</v>
          </cell>
          <cell r="E2774">
            <v>0.57</v>
          </cell>
          <cell r="F2774">
            <v>1.71</v>
          </cell>
        </row>
        <row r="2775">
          <cell r="A2775" t="str">
            <v>448</v>
          </cell>
          <cell r="B2775" t="str">
            <v>Caixa de passagem sextavada</v>
          </cell>
          <cell r="C2775" t="str">
            <v>un</v>
          </cell>
          <cell r="D2775">
            <v>1</v>
          </cell>
          <cell r="E2775">
            <v>0.76</v>
          </cell>
          <cell r="F2775">
            <v>0.76</v>
          </cell>
        </row>
        <row r="2776">
          <cell r="A2776" t="str">
            <v>078</v>
          </cell>
          <cell r="B2776" t="str">
            <v>Cimento</v>
          </cell>
          <cell r="C2776" t="str">
            <v>kg</v>
          </cell>
          <cell r="D2776">
            <v>1.2</v>
          </cell>
          <cell r="E2776">
            <v>0.24</v>
          </cell>
          <cell r="F2776">
            <v>0.288</v>
          </cell>
        </row>
        <row r="2777">
          <cell r="A2777" t="str">
            <v>022</v>
          </cell>
          <cell r="B2777" t="str">
            <v>Areia média</v>
          </cell>
          <cell r="C2777" t="str">
            <v>m3</v>
          </cell>
          <cell r="D2777">
            <v>0.015</v>
          </cell>
          <cell r="E2777">
            <v>12</v>
          </cell>
          <cell r="F2777">
            <v>0.18</v>
          </cell>
        </row>
        <row r="2778">
          <cell r="A2778" t="str">
            <v>059</v>
          </cell>
          <cell r="B2778" t="str">
            <v>Cal hidratada</v>
          </cell>
          <cell r="C2778" t="str">
            <v>kg</v>
          </cell>
          <cell r="D2778">
            <v>0.92</v>
          </cell>
          <cell r="E2778">
            <v>0.1</v>
          </cell>
          <cell r="F2778">
            <v>0.09200000000000001</v>
          </cell>
        </row>
        <row r="2779">
          <cell r="A2779" t="str">
            <v>300</v>
          </cell>
          <cell r="B2779" t="str">
            <v>Servente</v>
          </cell>
          <cell r="C2779" t="str">
            <v>h</v>
          </cell>
          <cell r="D2779">
            <v>0.85</v>
          </cell>
          <cell r="E2779">
            <v>3.51</v>
          </cell>
          <cell r="G2779">
            <v>2.9835</v>
          </cell>
        </row>
        <row r="2780">
          <cell r="A2780" t="str">
            <v>254</v>
          </cell>
          <cell r="B2780" t="str">
            <v>Pedreiro</v>
          </cell>
          <cell r="C2780" t="str">
            <v>h</v>
          </cell>
          <cell r="D2780">
            <v>0.15</v>
          </cell>
          <cell r="E2780">
            <v>5.38</v>
          </cell>
          <cell r="G2780">
            <v>0.8069999999999999</v>
          </cell>
        </row>
        <row r="2781">
          <cell r="A2781" t="str">
            <v>392</v>
          </cell>
          <cell r="B2781" t="str">
            <v>Eletrecista</v>
          </cell>
          <cell r="C2781" t="str">
            <v>h</v>
          </cell>
          <cell r="D2781">
            <v>0.45</v>
          </cell>
          <cell r="E2781">
            <v>6.48</v>
          </cell>
          <cell r="G2781">
            <v>2.9160000000000004</v>
          </cell>
        </row>
        <row r="2782">
          <cell r="B2782" t="str">
            <v>Total sem BDI</v>
          </cell>
          <cell r="F2782">
            <v>7.6499999999999995</v>
          </cell>
          <cell r="G2782">
            <v>6.7065</v>
          </cell>
          <cell r="H2782">
            <v>14.3565</v>
          </cell>
        </row>
        <row r="2783">
          <cell r="B2783" t="str">
            <v>Total com BDI</v>
          </cell>
          <cell r="F2783">
            <v>9.95</v>
          </cell>
          <cell r="G2783">
            <v>8.72</v>
          </cell>
          <cell r="H2783">
            <v>18.67</v>
          </cell>
        </row>
        <row r="2785">
          <cell r="A2785" t="str">
            <v>11033</v>
          </cell>
          <cell r="B2785" t="str">
            <v>Ponto completo tomada 2P + universal + T</v>
          </cell>
          <cell r="C2785" t="str">
            <v>pt</v>
          </cell>
          <cell r="F2785">
            <v>10.53</v>
          </cell>
          <cell r="G2785">
            <v>8.72</v>
          </cell>
          <cell r="H2785">
            <v>19.25</v>
          </cell>
        </row>
        <row r="2786">
          <cell r="A2786" t="str">
            <v>545</v>
          </cell>
          <cell r="B2786" t="str">
            <v>Tomada embutir 2P + terra com espelho </v>
          </cell>
          <cell r="C2786" t="str">
            <v>un</v>
          </cell>
          <cell r="D2786">
            <v>1</v>
          </cell>
          <cell r="E2786">
            <v>3.72</v>
          </cell>
          <cell r="F2786">
            <v>3.72</v>
          </cell>
        </row>
        <row r="2787">
          <cell r="A2787" t="str">
            <v>150</v>
          </cell>
          <cell r="B2787" t="str">
            <v>Fio isolado 1,5mm2</v>
          </cell>
          <cell r="C2787" t="str">
            <v>ml</v>
          </cell>
          <cell r="D2787">
            <v>9</v>
          </cell>
          <cell r="E2787">
            <v>0.15</v>
          </cell>
          <cell r="F2787">
            <v>1.3499999999999999</v>
          </cell>
        </row>
        <row r="2788">
          <cell r="A2788" t="str">
            <v>126</v>
          </cell>
          <cell r="B2788" t="str">
            <v>Eletroduto flexível 3/4</v>
          </cell>
          <cell r="C2788" t="str">
            <v>ml</v>
          </cell>
          <cell r="D2788">
            <v>3</v>
          </cell>
          <cell r="E2788">
            <v>0.57</v>
          </cell>
          <cell r="F2788">
            <v>1.71</v>
          </cell>
        </row>
        <row r="2789">
          <cell r="A2789" t="str">
            <v>448</v>
          </cell>
          <cell r="B2789" t="str">
            <v>Caixa de passagem sextavada</v>
          </cell>
          <cell r="C2789" t="str">
            <v>un</v>
          </cell>
          <cell r="D2789">
            <v>1</v>
          </cell>
          <cell r="E2789">
            <v>0.76</v>
          </cell>
          <cell r="F2789">
            <v>0.76</v>
          </cell>
        </row>
        <row r="2790">
          <cell r="A2790" t="str">
            <v>078</v>
          </cell>
          <cell r="B2790" t="str">
            <v>Cimento</v>
          </cell>
          <cell r="C2790" t="str">
            <v>kg</v>
          </cell>
          <cell r="D2790">
            <v>1.2</v>
          </cell>
          <cell r="E2790">
            <v>0.24</v>
          </cell>
          <cell r="F2790">
            <v>0.288</v>
          </cell>
        </row>
        <row r="2791">
          <cell r="A2791" t="str">
            <v>022</v>
          </cell>
          <cell r="B2791" t="str">
            <v>Areia média</v>
          </cell>
          <cell r="C2791" t="str">
            <v>m3</v>
          </cell>
          <cell r="D2791">
            <v>0.015</v>
          </cell>
          <cell r="E2791">
            <v>12</v>
          </cell>
          <cell r="F2791">
            <v>0.18</v>
          </cell>
        </row>
        <row r="2792">
          <cell r="A2792" t="str">
            <v>059</v>
          </cell>
          <cell r="B2792" t="str">
            <v>Cal hidratada</v>
          </cell>
          <cell r="C2792" t="str">
            <v>kg</v>
          </cell>
          <cell r="D2792">
            <v>0.92</v>
          </cell>
          <cell r="E2792">
            <v>0.1</v>
          </cell>
          <cell r="F2792">
            <v>0.09200000000000001</v>
          </cell>
        </row>
        <row r="2793">
          <cell r="A2793" t="str">
            <v>300</v>
          </cell>
          <cell r="B2793" t="str">
            <v>Servente</v>
          </cell>
          <cell r="C2793" t="str">
            <v>h</v>
          </cell>
          <cell r="D2793">
            <v>0.85</v>
          </cell>
          <cell r="E2793">
            <v>3.51</v>
          </cell>
          <cell r="G2793">
            <v>2.9835</v>
          </cell>
        </row>
        <row r="2794">
          <cell r="A2794" t="str">
            <v>254</v>
          </cell>
          <cell r="B2794" t="str">
            <v>Pedreiro</v>
          </cell>
          <cell r="C2794" t="str">
            <v>h</v>
          </cell>
          <cell r="D2794">
            <v>0.15</v>
          </cell>
          <cell r="E2794">
            <v>5.38</v>
          </cell>
          <cell r="G2794">
            <v>0.8069999999999999</v>
          </cell>
        </row>
        <row r="2795">
          <cell r="A2795" t="str">
            <v>392</v>
          </cell>
          <cell r="B2795" t="str">
            <v>Eletrecista</v>
          </cell>
          <cell r="C2795" t="str">
            <v>h</v>
          </cell>
          <cell r="D2795">
            <v>0.45</v>
          </cell>
          <cell r="E2795">
            <v>6.48</v>
          </cell>
          <cell r="G2795">
            <v>2.9160000000000004</v>
          </cell>
        </row>
        <row r="2796">
          <cell r="B2796" t="str">
            <v>Total sem BDI</v>
          </cell>
          <cell r="F2796">
            <v>8.100000000000001</v>
          </cell>
          <cell r="G2796">
            <v>6.7065</v>
          </cell>
          <cell r="H2796">
            <v>14.806500000000002</v>
          </cell>
        </row>
        <row r="2797">
          <cell r="B2797" t="str">
            <v>Total com BDI</v>
          </cell>
          <cell r="F2797">
            <v>10.53</v>
          </cell>
          <cell r="G2797">
            <v>8.72</v>
          </cell>
          <cell r="H2797">
            <v>19.25</v>
          </cell>
        </row>
        <row r="2799">
          <cell r="A2799" t="str">
            <v>11034</v>
          </cell>
          <cell r="B2799" t="str">
            <v>Ponto completo tomada 3 P chato (chuveiro)</v>
          </cell>
          <cell r="C2799" t="str">
            <v>pt</v>
          </cell>
          <cell r="F2799">
            <v>15.29</v>
          </cell>
          <cell r="G2799">
            <v>9.82</v>
          </cell>
          <cell r="H2799">
            <v>25.11</v>
          </cell>
        </row>
        <row r="2800">
          <cell r="A2800" t="str">
            <v>343</v>
          </cell>
          <cell r="B2800" t="str">
            <v>Tomada embutir 3P chato (chuveiro)</v>
          </cell>
          <cell r="C2800" t="str">
            <v>un</v>
          </cell>
          <cell r="D2800">
            <v>1</v>
          </cell>
          <cell r="E2800">
            <v>4.95</v>
          </cell>
          <cell r="F2800">
            <v>4.95</v>
          </cell>
        </row>
        <row r="2801">
          <cell r="A2801" t="str">
            <v>153</v>
          </cell>
          <cell r="B2801" t="str">
            <v>Fio isolado 4,0mm2</v>
          </cell>
          <cell r="C2801" t="str">
            <v>ml</v>
          </cell>
          <cell r="D2801">
            <v>9</v>
          </cell>
          <cell r="E2801">
            <v>0.42</v>
          </cell>
          <cell r="F2801">
            <v>3.78</v>
          </cell>
        </row>
        <row r="2802">
          <cell r="A2802" t="str">
            <v>126</v>
          </cell>
          <cell r="B2802" t="str">
            <v>Eletroduto flexível 3/4</v>
          </cell>
          <cell r="C2802" t="str">
            <v>ml</v>
          </cell>
          <cell r="D2802">
            <v>3</v>
          </cell>
          <cell r="E2802">
            <v>0.57</v>
          </cell>
          <cell r="F2802">
            <v>1.71</v>
          </cell>
        </row>
        <row r="2803">
          <cell r="A2803" t="str">
            <v>448</v>
          </cell>
          <cell r="B2803" t="str">
            <v>Caixa de passagem sextavada</v>
          </cell>
          <cell r="C2803" t="str">
            <v>un</v>
          </cell>
          <cell r="D2803">
            <v>1</v>
          </cell>
          <cell r="E2803">
            <v>0.76</v>
          </cell>
          <cell r="F2803">
            <v>0.76</v>
          </cell>
        </row>
        <row r="2804">
          <cell r="A2804" t="str">
            <v>078</v>
          </cell>
          <cell r="B2804" t="str">
            <v>Cimento</v>
          </cell>
          <cell r="C2804" t="str">
            <v>kg</v>
          </cell>
          <cell r="D2804">
            <v>1.2</v>
          </cell>
          <cell r="E2804">
            <v>0.24</v>
          </cell>
          <cell r="F2804">
            <v>0.288</v>
          </cell>
        </row>
        <row r="2805">
          <cell r="A2805" t="str">
            <v>022</v>
          </cell>
          <cell r="B2805" t="str">
            <v>Areia média</v>
          </cell>
          <cell r="C2805" t="str">
            <v>m3</v>
          </cell>
          <cell r="D2805">
            <v>0.015</v>
          </cell>
          <cell r="E2805">
            <v>12</v>
          </cell>
          <cell r="F2805">
            <v>0.18</v>
          </cell>
        </row>
        <row r="2806">
          <cell r="A2806" t="str">
            <v>059</v>
          </cell>
          <cell r="B2806" t="str">
            <v>Cal hidratada</v>
          </cell>
          <cell r="C2806" t="str">
            <v>kg</v>
          </cell>
          <cell r="D2806">
            <v>0.92</v>
          </cell>
          <cell r="E2806">
            <v>0.1</v>
          </cell>
          <cell r="F2806">
            <v>0.09200000000000001</v>
          </cell>
        </row>
        <row r="2807">
          <cell r="A2807" t="str">
            <v>300</v>
          </cell>
          <cell r="B2807" t="str">
            <v>Servente</v>
          </cell>
          <cell r="C2807" t="str">
            <v>h</v>
          </cell>
          <cell r="D2807">
            <v>1</v>
          </cell>
          <cell r="E2807">
            <v>3.51</v>
          </cell>
          <cell r="G2807">
            <v>3.51</v>
          </cell>
        </row>
        <row r="2808">
          <cell r="A2808" t="str">
            <v>254</v>
          </cell>
          <cell r="B2808" t="str">
            <v>Pedreiro</v>
          </cell>
          <cell r="C2808" t="str">
            <v>h</v>
          </cell>
          <cell r="D2808">
            <v>0.15</v>
          </cell>
          <cell r="E2808">
            <v>5.38</v>
          </cell>
          <cell r="G2808">
            <v>0.8069999999999999</v>
          </cell>
        </row>
        <row r="2809">
          <cell r="A2809" t="str">
            <v>392</v>
          </cell>
          <cell r="B2809" t="str">
            <v>Eletrecista</v>
          </cell>
          <cell r="C2809" t="str">
            <v>h</v>
          </cell>
          <cell r="D2809">
            <v>0.5</v>
          </cell>
          <cell r="E2809">
            <v>6.48</v>
          </cell>
          <cell r="G2809">
            <v>3.24</v>
          </cell>
        </row>
        <row r="2810">
          <cell r="B2810" t="str">
            <v>Total sem BDI</v>
          </cell>
          <cell r="F2810">
            <v>11.760000000000002</v>
          </cell>
          <cell r="G2810">
            <v>7.557</v>
          </cell>
          <cell r="H2810">
            <v>19.317</v>
          </cell>
        </row>
        <row r="2811">
          <cell r="B2811" t="str">
            <v>Total com BDI</v>
          </cell>
          <cell r="F2811">
            <v>15.29</v>
          </cell>
          <cell r="G2811">
            <v>9.82</v>
          </cell>
          <cell r="H2811">
            <v>25.11</v>
          </cell>
        </row>
        <row r="2813">
          <cell r="A2813" t="str">
            <v>11035</v>
          </cell>
          <cell r="B2813" t="str">
            <v>Ponto completo interruptor simples embutir</v>
          </cell>
          <cell r="C2813" t="str">
            <v>pt</v>
          </cell>
          <cell r="F2813">
            <v>8.53</v>
          </cell>
          <cell r="G2813">
            <v>8.72</v>
          </cell>
          <cell r="H2813">
            <v>17.25</v>
          </cell>
        </row>
        <row r="2814">
          <cell r="A2814" t="str">
            <v>176</v>
          </cell>
          <cell r="B2814" t="str">
            <v>Interruptor simples de embutir</v>
          </cell>
          <cell r="C2814" t="str">
            <v>un</v>
          </cell>
          <cell r="D2814">
            <v>1</v>
          </cell>
          <cell r="E2814">
            <v>2.63</v>
          </cell>
          <cell r="F2814">
            <v>2.63</v>
          </cell>
        </row>
        <row r="2815">
          <cell r="A2815" t="str">
            <v>150</v>
          </cell>
          <cell r="B2815" t="str">
            <v>Fio isolado 1,5mm2</v>
          </cell>
          <cell r="C2815" t="str">
            <v>ml</v>
          </cell>
          <cell r="D2815">
            <v>6</v>
          </cell>
          <cell r="E2815">
            <v>0.15</v>
          </cell>
          <cell r="F2815">
            <v>0.8999999999999999</v>
          </cell>
        </row>
        <row r="2816">
          <cell r="A2816" t="str">
            <v>126</v>
          </cell>
          <cell r="B2816" t="str">
            <v>Eletroduto flexível 3/4</v>
          </cell>
          <cell r="C2816" t="str">
            <v>ml</v>
          </cell>
          <cell r="D2816">
            <v>3</v>
          </cell>
          <cell r="E2816">
            <v>0.57</v>
          </cell>
          <cell r="F2816">
            <v>1.71</v>
          </cell>
        </row>
        <row r="2817">
          <cell r="A2817" t="str">
            <v>448</v>
          </cell>
          <cell r="B2817" t="str">
            <v>Caixa de passagem sextavada</v>
          </cell>
          <cell r="C2817" t="str">
            <v>un</v>
          </cell>
          <cell r="D2817">
            <v>1</v>
          </cell>
          <cell r="E2817">
            <v>0.76</v>
          </cell>
          <cell r="F2817">
            <v>0.76</v>
          </cell>
        </row>
        <row r="2818">
          <cell r="A2818" t="str">
            <v>078</v>
          </cell>
          <cell r="B2818" t="str">
            <v>Cimento</v>
          </cell>
          <cell r="C2818" t="str">
            <v>kg</v>
          </cell>
          <cell r="D2818">
            <v>1.2</v>
          </cell>
          <cell r="E2818">
            <v>0.24</v>
          </cell>
          <cell r="F2818">
            <v>0.288</v>
          </cell>
        </row>
        <row r="2819">
          <cell r="A2819" t="str">
            <v>022</v>
          </cell>
          <cell r="B2819" t="str">
            <v>Areia média</v>
          </cell>
          <cell r="C2819" t="str">
            <v>m3</v>
          </cell>
          <cell r="D2819">
            <v>0.015</v>
          </cell>
          <cell r="E2819">
            <v>12</v>
          </cell>
          <cell r="F2819">
            <v>0.18</v>
          </cell>
        </row>
        <row r="2820">
          <cell r="A2820" t="str">
            <v>059</v>
          </cell>
          <cell r="B2820" t="str">
            <v>Cal hidratada</v>
          </cell>
          <cell r="C2820" t="str">
            <v>kg</v>
          </cell>
          <cell r="D2820">
            <v>0.92</v>
          </cell>
          <cell r="E2820">
            <v>0.1</v>
          </cell>
          <cell r="F2820">
            <v>0.09200000000000001</v>
          </cell>
        </row>
        <row r="2821">
          <cell r="A2821" t="str">
            <v>300</v>
          </cell>
          <cell r="B2821" t="str">
            <v>Servente</v>
          </cell>
          <cell r="C2821" t="str">
            <v>h</v>
          </cell>
          <cell r="D2821">
            <v>0.85</v>
          </cell>
          <cell r="E2821">
            <v>3.51</v>
          </cell>
          <cell r="G2821">
            <v>2.9835</v>
          </cell>
        </row>
        <row r="2822">
          <cell r="A2822" t="str">
            <v>254</v>
          </cell>
          <cell r="B2822" t="str">
            <v>Pedreiro</v>
          </cell>
          <cell r="C2822" t="str">
            <v>h</v>
          </cell>
          <cell r="D2822">
            <v>0.15</v>
          </cell>
          <cell r="E2822">
            <v>5.38</v>
          </cell>
          <cell r="G2822">
            <v>0.8069999999999999</v>
          </cell>
        </row>
        <row r="2823">
          <cell r="A2823" t="str">
            <v>392</v>
          </cell>
          <cell r="B2823" t="str">
            <v>Eletrecista</v>
          </cell>
          <cell r="C2823" t="str">
            <v>h</v>
          </cell>
          <cell r="D2823">
            <v>0.45</v>
          </cell>
          <cell r="E2823">
            <v>6.48</v>
          </cell>
          <cell r="G2823">
            <v>2.9160000000000004</v>
          </cell>
        </row>
        <row r="2824">
          <cell r="B2824" t="str">
            <v>Total sem BDI</v>
          </cell>
          <cell r="F2824">
            <v>6.56</v>
          </cell>
          <cell r="G2824">
            <v>6.7065</v>
          </cell>
          <cell r="H2824">
            <v>13.2665</v>
          </cell>
        </row>
        <row r="2825">
          <cell r="B2825" t="str">
            <v>Total com BDI</v>
          </cell>
          <cell r="F2825">
            <v>8.53</v>
          </cell>
          <cell r="G2825">
            <v>8.72</v>
          </cell>
          <cell r="H2825">
            <v>17.25</v>
          </cell>
        </row>
        <row r="2827">
          <cell r="A2827" t="str">
            <v>11036</v>
          </cell>
          <cell r="B2827" t="str">
            <v>Ponto completo interruptor duplo embutir</v>
          </cell>
          <cell r="C2827" t="str">
            <v>pt</v>
          </cell>
          <cell r="F2827">
            <v>10.92</v>
          </cell>
          <cell r="G2827">
            <v>9.37</v>
          </cell>
          <cell r="H2827">
            <v>20.29</v>
          </cell>
        </row>
        <row r="2828">
          <cell r="A2828" t="str">
            <v>172</v>
          </cell>
          <cell r="B2828" t="str">
            <v>Interruptor duplo de embutir</v>
          </cell>
          <cell r="C2828" t="str">
            <v>un</v>
          </cell>
          <cell r="D2828">
            <v>1</v>
          </cell>
          <cell r="E2828">
            <v>4.02</v>
          </cell>
          <cell r="F2828">
            <v>4.02</v>
          </cell>
        </row>
        <row r="2829">
          <cell r="A2829" t="str">
            <v>150</v>
          </cell>
          <cell r="B2829" t="str">
            <v>Fio isolado 1,5mm2</v>
          </cell>
          <cell r="C2829" t="str">
            <v>ml</v>
          </cell>
          <cell r="D2829">
            <v>9</v>
          </cell>
          <cell r="E2829">
            <v>0.15</v>
          </cell>
          <cell r="F2829">
            <v>1.3499999999999999</v>
          </cell>
        </row>
        <row r="2830">
          <cell r="A2830" t="str">
            <v>126</v>
          </cell>
          <cell r="B2830" t="str">
            <v>Eletroduto flexível 3/4</v>
          </cell>
          <cell r="C2830" t="str">
            <v>ml</v>
          </cell>
          <cell r="D2830">
            <v>3</v>
          </cell>
          <cell r="E2830">
            <v>0.57</v>
          </cell>
          <cell r="F2830">
            <v>1.71</v>
          </cell>
        </row>
        <row r="2831">
          <cell r="A2831" t="str">
            <v>448</v>
          </cell>
          <cell r="B2831" t="str">
            <v>Caixa de passagem sextavada</v>
          </cell>
          <cell r="C2831" t="str">
            <v>un</v>
          </cell>
          <cell r="D2831">
            <v>1</v>
          </cell>
          <cell r="E2831">
            <v>0.76</v>
          </cell>
          <cell r="F2831">
            <v>0.76</v>
          </cell>
        </row>
        <row r="2832">
          <cell r="A2832" t="str">
            <v>078</v>
          </cell>
          <cell r="B2832" t="str">
            <v>Cimento</v>
          </cell>
          <cell r="C2832" t="str">
            <v>kg</v>
          </cell>
          <cell r="D2832">
            <v>1.2</v>
          </cell>
          <cell r="E2832">
            <v>0.24</v>
          </cell>
          <cell r="F2832">
            <v>0.288</v>
          </cell>
        </row>
        <row r="2833">
          <cell r="A2833" t="str">
            <v>022</v>
          </cell>
          <cell r="B2833" t="str">
            <v>Areia média</v>
          </cell>
          <cell r="C2833" t="str">
            <v>m3</v>
          </cell>
          <cell r="D2833">
            <v>0.015</v>
          </cell>
          <cell r="E2833">
            <v>12</v>
          </cell>
          <cell r="F2833">
            <v>0.18</v>
          </cell>
        </row>
        <row r="2834">
          <cell r="A2834" t="str">
            <v>059</v>
          </cell>
          <cell r="B2834" t="str">
            <v>Cal hidratada</v>
          </cell>
          <cell r="C2834" t="str">
            <v>kg</v>
          </cell>
          <cell r="D2834">
            <v>0.92</v>
          </cell>
          <cell r="E2834">
            <v>0.1</v>
          </cell>
          <cell r="F2834">
            <v>0.09200000000000001</v>
          </cell>
        </row>
        <row r="2835">
          <cell r="A2835" t="str">
            <v>300</v>
          </cell>
          <cell r="B2835" t="str">
            <v>Servente</v>
          </cell>
          <cell r="C2835" t="str">
            <v>h</v>
          </cell>
          <cell r="D2835">
            <v>0.9</v>
          </cell>
          <cell r="E2835">
            <v>3.51</v>
          </cell>
          <cell r="G2835">
            <v>3.159</v>
          </cell>
        </row>
        <row r="2836">
          <cell r="A2836" t="str">
            <v>254</v>
          </cell>
          <cell r="B2836" t="str">
            <v>Pedreiro</v>
          </cell>
          <cell r="C2836" t="str">
            <v>h</v>
          </cell>
          <cell r="D2836">
            <v>0.15</v>
          </cell>
          <cell r="E2836">
            <v>5.38</v>
          </cell>
          <cell r="G2836">
            <v>0.8069999999999999</v>
          </cell>
        </row>
        <row r="2837">
          <cell r="A2837" t="str">
            <v>392</v>
          </cell>
          <cell r="B2837" t="str">
            <v>Eletrecista</v>
          </cell>
          <cell r="C2837" t="str">
            <v>h</v>
          </cell>
          <cell r="D2837">
            <v>0.5</v>
          </cell>
          <cell r="E2837">
            <v>6.48</v>
          </cell>
          <cell r="G2837">
            <v>3.24</v>
          </cell>
        </row>
        <row r="2838">
          <cell r="B2838" t="str">
            <v>Total sem BDI</v>
          </cell>
          <cell r="F2838">
            <v>8.399999999999999</v>
          </cell>
          <cell r="G2838">
            <v>7.2059999999999995</v>
          </cell>
          <cell r="H2838">
            <v>15.605999999999998</v>
          </cell>
        </row>
        <row r="2839">
          <cell r="B2839" t="str">
            <v>Total com BDI</v>
          </cell>
          <cell r="F2839">
            <v>10.92</v>
          </cell>
          <cell r="G2839">
            <v>9.37</v>
          </cell>
          <cell r="H2839">
            <v>20.29</v>
          </cell>
        </row>
        <row r="2841">
          <cell r="A2841" t="str">
            <v>11037</v>
          </cell>
          <cell r="B2841" t="str">
            <v>Ponto completo interruptor triplo embutir</v>
          </cell>
          <cell r="C2841" t="str">
            <v>pt</v>
          </cell>
          <cell r="F2841">
            <v>15.63</v>
          </cell>
          <cell r="G2841">
            <v>10.02</v>
          </cell>
          <cell r="H2841">
            <v>25.65</v>
          </cell>
        </row>
        <row r="2842">
          <cell r="A2842" t="str">
            <v>175</v>
          </cell>
          <cell r="B2842" t="str">
            <v>Interruptor triplo de embutir</v>
          </cell>
          <cell r="C2842" t="str">
            <v>un</v>
          </cell>
          <cell r="D2842">
            <v>1</v>
          </cell>
          <cell r="E2842">
            <v>7.19</v>
          </cell>
          <cell r="F2842">
            <v>7.19</v>
          </cell>
        </row>
        <row r="2843">
          <cell r="A2843" t="str">
            <v>150</v>
          </cell>
          <cell r="B2843" t="str">
            <v>Fio isolado 1,5mm2</v>
          </cell>
          <cell r="C2843" t="str">
            <v>ml</v>
          </cell>
          <cell r="D2843">
            <v>12</v>
          </cell>
          <cell r="E2843">
            <v>0.15</v>
          </cell>
          <cell r="F2843">
            <v>1.7999999999999998</v>
          </cell>
        </row>
        <row r="2844">
          <cell r="A2844" t="str">
            <v>126</v>
          </cell>
          <cell r="B2844" t="str">
            <v>Eletroduto flexível 3/4</v>
          </cell>
          <cell r="C2844" t="str">
            <v>ml</v>
          </cell>
          <cell r="D2844">
            <v>3</v>
          </cell>
          <cell r="E2844">
            <v>0.57</v>
          </cell>
          <cell r="F2844">
            <v>1.71</v>
          </cell>
        </row>
        <row r="2845">
          <cell r="A2845" t="str">
            <v>448</v>
          </cell>
          <cell r="B2845" t="str">
            <v>Caixa de passagem sextavada</v>
          </cell>
          <cell r="C2845" t="str">
            <v>un</v>
          </cell>
          <cell r="D2845">
            <v>1</v>
          </cell>
          <cell r="E2845">
            <v>0.76</v>
          </cell>
          <cell r="F2845">
            <v>0.76</v>
          </cell>
        </row>
        <row r="2846">
          <cell r="A2846" t="str">
            <v>078</v>
          </cell>
          <cell r="B2846" t="str">
            <v>Cimento</v>
          </cell>
          <cell r="C2846" t="str">
            <v>kg</v>
          </cell>
          <cell r="D2846">
            <v>1.2</v>
          </cell>
          <cell r="E2846">
            <v>0.24</v>
          </cell>
          <cell r="F2846">
            <v>0.288</v>
          </cell>
        </row>
        <row r="2847">
          <cell r="A2847" t="str">
            <v>022</v>
          </cell>
          <cell r="B2847" t="str">
            <v>Areia média</v>
          </cell>
          <cell r="C2847" t="str">
            <v>m3</v>
          </cell>
          <cell r="D2847">
            <v>0.015</v>
          </cell>
          <cell r="E2847">
            <v>12</v>
          </cell>
          <cell r="F2847">
            <v>0.18</v>
          </cell>
        </row>
        <row r="2848">
          <cell r="A2848" t="str">
            <v>059</v>
          </cell>
          <cell r="B2848" t="str">
            <v>Cal hidratada</v>
          </cell>
          <cell r="C2848" t="str">
            <v>kg</v>
          </cell>
          <cell r="D2848">
            <v>0.92</v>
          </cell>
          <cell r="E2848">
            <v>0.1</v>
          </cell>
          <cell r="F2848">
            <v>0.09200000000000001</v>
          </cell>
        </row>
        <row r="2849">
          <cell r="A2849" t="str">
            <v>300</v>
          </cell>
          <cell r="B2849" t="str">
            <v>Servente</v>
          </cell>
          <cell r="C2849" t="str">
            <v>h</v>
          </cell>
          <cell r="D2849">
            <v>0.95</v>
          </cell>
          <cell r="E2849">
            <v>3.51</v>
          </cell>
          <cell r="G2849">
            <v>3.3345</v>
          </cell>
        </row>
        <row r="2850">
          <cell r="A2850" t="str">
            <v>254</v>
          </cell>
          <cell r="B2850" t="str">
            <v>Pedreiro</v>
          </cell>
          <cell r="C2850" t="str">
            <v>h</v>
          </cell>
          <cell r="D2850">
            <v>0.15</v>
          </cell>
          <cell r="E2850">
            <v>5.38</v>
          </cell>
          <cell r="G2850">
            <v>0.8069999999999999</v>
          </cell>
        </row>
        <row r="2851">
          <cell r="A2851" t="str">
            <v>392</v>
          </cell>
          <cell r="B2851" t="str">
            <v>Eletrecista</v>
          </cell>
          <cell r="C2851" t="str">
            <v>h</v>
          </cell>
          <cell r="D2851">
            <v>0.55</v>
          </cell>
          <cell r="E2851">
            <v>6.48</v>
          </cell>
          <cell r="G2851">
            <v>3.5640000000000005</v>
          </cell>
        </row>
        <row r="2852">
          <cell r="B2852" t="str">
            <v>Total sem BDI</v>
          </cell>
          <cell r="F2852">
            <v>12.02</v>
          </cell>
          <cell r="G2852">
            <v>7.705500000000001</v>
          </cell>
          <cell r="H2852">
            <v>19.7255</v>
          </cell>
        </row>
        <row r="2853">
          <cell r="B2853" t="str">
            <v>Total com BDI</v>
          </cell>
          <cell r="F2853">
            <v>15.63</v>
          </cell>
          <cell r="G2853">
            <v>10.02</v>
          </cell>
          <cell r="H2853">
            <v>25.65</v>
          </cell>
        </row>
        <row r="2855">
          <cell r="A2855" t="str">
            <v>11038</v>
          </cell>
          <cell r="B2855" t="str">
            <v>Ponto completo interruptor simples paralelo</v>
          </cell>
          <cell r="C2855" t="str">
            <v>pt</v>
          </cell>
          <cell r="F2855">
            <v>9.78</v>
          </cell>
          <cell r="G2855">
            <v>9.37</v>
          </cell>
          <cell r="H2855">
            <v>19.15</v>
          </cell>
        </row>
        <row r="2856">
          <cell r="A2856" t="str">
            <v>174</v>
          </cell>
          <cell r="B2856" t="str">
            <v>Interruptor simples de embutir paralelo</v>
          </cell>
          <cell r="C2856" t="str">
            <v>un</v>
          </cell>
          <cell r="D2856">
            <v>1</v>
          </cell>
          <cell r="E2856">
            <v>3.14</v>
          </cell>
          <cell r="F2856">
            <v>3.14</v>
          </cell>
        </row>
        <row r="2857">
          <cell r="A2857" t="str">
            <v>150</v>
          </cell>
          <cell r="B2857" t="str">
            <v>Fio isolado 1,5mm2</v>
          </cell>
          <cell r="C2857" t="str">
            <v>ml</v>
          </cell>
          <cell r="D2857">
            <v>9</v>
          </cell>
          <cell r="E2857">
            <v>0.15</v>
          </cell>
          <cell r="F2857">
            <v>1.3499999999999999</v>
          </cell>
        </row>
        <row r="2858">
          <cell r="A2858" t="str">
            <v>126</v>
          </cell>
          <cell r="B2858" t="str">
            <v>Eletroduto flexível 3/4</v>
          </cell>
          <cell r="C2858" t="str">
            <v>ml</v>
          </cell>
          <cell r="D2858">
            <v>3</v>
          </cell>
          <cell r="E2858">
            <v>0.57</v>
          </cell>
          <cell r="F2858">
            <v>1.71</v>
          </cell>
        </row>
        <row r="2859">
          <cell r="A2859" t="str">
            <v>448</v>
          </cell>
          <cell r="B2859" t="str">
            <v>Caixa de passagem sextavada</v>
          </cell>
          <cell r="C2859" t="str">
            <v>un</v>
          </cell>
          <cell r="D2859">
            <v>1</v>
          </cell>
          <cell r="E2859">
            <v>0.76</v>
          </cell>
          <cell r="F2859">
            <v>0.76</v>
          </cell>
        </row>
        <row r="2860">
          <cell r="A2860" t="str">
            <v>078</v>
          </cell>
          <cell r="B2860" t="str">
            <v>Cimento</v>
          </cell>
          <cell r="C2860" t="str">
            <v>kg</v>
          </cell>
          <cell r="D2860">
            <v>1.2</v>
          </cell>
          <cell r="E2860">
            <v>0.24</v>
          </cell>
          <cell r="F2860">
            <v>0.288</v>
          </cell>
        </row>
        <row r="2861">
          <cell r="A2861" t="str">
            <v>022</v>
          </cell>
          <cell r="B2861" t="str">
            <v>Areia média</v>
          </cell>
          <cell r="C2861" t="str">
            <v>m3</v>
          </cell>
          <cell r="D2861">
            <v>0.015</v>
          </cell>
          <cell r="E2861">
            <v>12</v>
          </cell>
          <cell r="F2861">
            <v>0.18</v>
          </cell>
        </row>
        <row r="2862">
          <cell r="A2862" t="str">
            <v>059</v>
          </cell>
          <cell r="B2862" t="str">
            <v>Cal hidratada</v>
          </cell>
          <cell r="C2862" t="str">
            <v>kg</v>
          </cell>
          <cell r="D2862">
            <v>0.92</v>
          </cell>
          <cell r="E2862">
            <v>0.1</v>
          </cell>
          <cell r="F2862">
            <v>0.09200000000000001</v>
          </cell>
        </row>
        <row r="2863">
          <cell r="A2863" t="str">
            <v>300</v>
          </cell>
          <cell r="B2863" t="str">
            <v>Servente</v>
          </cell>
          <cell r="C2863" t="str">
            <v>h</v>
          </cell>
          <cell r="D2863">
            <v>0.9</v>
          </cell>
          <cell r="E2863">
            <v>3.51</v>
          </cell>
          <cell r="G2863">
            <v>3.159</v>
          </cell>
        </row>
        <row r="2864">
          <cell r="A2864" t="str">
            <v>254</v>
          </cell>
          <cell r="B2864" t="str">
            <v>Pedreiro</v>
          </cell>
          <cell r="C2864" t="str">
            <v>h</v>
          </cell>
          <cell r="D2864">
            <v>0.15</v>
          </cell>
          <cell r="E2864">
            <v>5.38</v>
          </cell>
          <cell r="G2864">
            <v>0.8069999999999999</v>
          </cell>
        </row>
        <row r="2865">
          <cell r="A2865" t="str">
            <v>392</v>
          </cell>
          <cell r="B2865" t="str">
            <v>Eletrecista</v>
          </cell>
          <cell r="C2865" t="str">
            <v>h</v>
          </cell>
          <cell r="D2865">
            <v>0.5</v>
          </cell>
          <cell r="E2865">
            <v>6.48</v>
          </cell>
          <cell r="G2865">
            <v>3.24</v>
          </cell>
        </row>
        <row r="2866">
          <cell r="B2866" t="str">
            <v>Total sem BDI</v>
          </cell>
          <cell r="F2866">
            <v>7.52</v>
          </cell>
          <cell r="G2866">
            <v>7.2059999999999995</v>
          </cell>
          <cell r="H2866">
            <v>14.725999999999999</v>
          </cell>
        </row>
        <row r="2867">
          <cell r="B2867" t="str">
            <v>Total com BDI</v>
          </cell>
          <cell r="F2867">
            <v>9.78</v>
          </cell>
          <cell r="G2867">
            <v>9.37</v>
          </cell>
          <cell r="H2867">
            <v>19.15</v>
          </cell>
        </row>
        <row r="2869">
          <cell r="A2869" t="str">
            <v>11039</v>
          </cell>
          <cell r="B2869" t="str">
            <v>Ponto completo interruptor duplo paralelo</v>
          </cell>
          <cell r="C2869" t="str">
            <v>pt</v>
          </cell>
          <cell r="F2869">
            <v>14.17</v>
          </cell>
          <cell r="G2869">
            <v>10.02</v>
          </cell>
          <cell r="H2869">
            <v>24.189999999999998</v>
          </cell>
        </row>
        <row r="2870">
          <cell r="A2870" t="str">
            <v>173</v>
          </cell>
          <cell r="B2870" t="str">
            <v>Interruptor duplo de embutir paralelo</v>
          </cell>
          <cell r="C2870" t="str">
            <v>un</v>
          </cell>
          <cell r="D2870">
            <v>1</v>
          </cell>
          <cell r="E2870">
            <v>5.17</v>
          </cell>
          <cell r="F2870">
            <v>5.17</v>
          </cell>
        </row>
        <row r="2871">
          <cell r="A2871" t="str">
            <v>150</v>
          </cell>
          <cell r="B2871" t="str">
            <v>Fio isolado 1,5mm2</v>
          </cell>
          <cell r="C2871" t="str">
            <v>ml</v>
          </cell>
          <cell r="D2871">
            <v>18</v>
          </cell>
          <cell r="E2871">
            <v>0.15</v>
          </cell>
          <cell r="F2871">
            <v>2.6999999999999997</v>
          </cell>
        </row>
        <row r="2872">
          <cell r="A2872" t="str">
            <v>126</v>
          </cell>
          <cell r="B2872" t="str">
            <v>Eletroduto flexível 3/4</v>
          </cell>
          <cell r="C2872" t="str">
            <v>ml</v>
          </cell>
          <cell r="D2872">
            <v>3</v>
          </cell>
          <cell r="E2872">
            <v>0.57</v>
          </cell>
          <cell r="F2872">
            <v>1.71</v>
          </cell>
        </row>
        <row r="2873">
          <cell r="A2873" t="str">
            <v>448</v>
          </cell>
          <cell r="B2873" t="str">
            <v>Caixa de passagem sextavada</v>
          </cell>
          <cell r="C2873" t="str">
            <v>un</v>
          </cell>
          <cell r="D2873">
            <v>1</v>
          </cell>
          <cell r="E2873">
            <v>0.76</v>
          </cell>
          <cell r="F2873">
            <v>0.76</v>
          </cell>
        </row>
        <row r="2874">
          <cell r="A2874" t="str">
            <v>078</v>
          </cell>
          <cell r="B2874" t="str">
            <v>Cimento</v>
          </cell>
          <cell r="C2874" t="str">
            <v>kg</v>
          </cell>
          <cell r="D2874">
            <v>1.2</v>
          </cell>
          <cell r="E2874">
            <v>0.24</v>
          </cell>
          <cell r="F2874">
            <v>0.288</v>
          </cell>
        </row>
        <row r="2875">
          <cell r="A2875" t="str">
            <v>022</v>
          </cell>
          <cell r="B2875" t="str">
            <v>Areia média</v>
          </cell>
          <cell r="C2875" t="str">
            <v>m3</v>
          </cell>
          <cell r="D2875">
            <v>0.015</v>
          </cell>
          <cell r="E2875">
            <v>12</v>
          </cell>
          <cell r="F2875">
            <v>0.18</v>
          </cell>
        </row>
        <row r="2876">
          <cell r="A2876" t="str">
            <v>059</v>
          </cell>
          <cell r="B2876" t="str">
            <v>Cal hidratada</v>
          </cell>
          <cell r="C2876" t="str">
            <v>kg</v>
          </cell>
          <cell r="D2876">
            <v>0.92</v>
          </cell>
          <cell r="E2876">
            <v>0.1</v>
          </cell>
          <cell r="F2876">
            <v>0.09200000000000001</v>
          </cell>
        </row>
        <row r="2877">
          <cell r="A2877" t="str">
            <v>300</v>
          </cell>
          <cell r="B2877" t="str">
            <v>Servente</v>
          </cell>
          <cell r="C2877" t="str">
            <v>h</v>
          </cell>
          <cell r="D2877">
            <v>0.95</v>
          </cell>
          <cell r="E2877">
            <v>3.51</v>
          </cell>
          <cell r="G2877">
            <v>3.3345</v>
          </cell>
        </row>
        <row r="2878">
          <cell r="A2878" t="str">
            <v>254</v>
          </cell>
          <cell r="B2878" t="str">
            <v>Pedreiro</v>
          </cell>
          <cell r="C2878" t="str">
            <v>h</v>
          </cell>
          <cell r="D2878">
            <v>0.15</v>
          </cell>
          <cell r="E2878">
            <v>5.38</v>
          </cell>
          <cell r="G2878">
            <v>0.8069999999999999</v>
          </cell>
        </row>
        <row r="2879">
          <cell r="A2879" t="str">
            <v>392</v>
          </cell>
          <cell r="B2879" t="str">
            <v>Eletrecista</v>
          </cell>
          <cell r="C2879" t="str">
            <v>h</v>
          </cell>
          <cell r="D2879">
            <v>0.55</v>
          </cell>
          <cell r="E2879">
            <v>6.48</v>
          </cell>
          <cell r="G2879">
            <v>3.5640000000000005</v>
          </cell>
        </row>
        <row r="2880">
          <cell r="B2880" t="str">
            <v>Total sem BDI</v>
          </cell>
          <cell r="F2880">
            <v>10.899999999999999</v>
          </cell>
          <cell r="G2880">
            <v>7.705500000000001</v>
          </cell>
          <cell r="H2880">
            <v>18.6055</v>
          </cell>
        </row>
        <row r="2881">
          <cell r="B2881" t="str">
            <v>Total com BDI</v>
          </cell>
          <cell r="F2881">
            <v>14.17</v>
          </cell>
          <cell r="G2881">
            <v>10.02</v>
          </cell>
          <cell r="H2881">
            <v>24.189999999999998</v>
          </cell>
        </row>
        <row r="2883">
          <cell r="A2883" t="str">
            <v>11040</v>
          </cell>
          <cell r="B2883" t="str">
            <v>Ponto completo interruptor tripo  paralelo</v>
          </cell>
          <cell r="C2883" t="str">
            <v>pt</v>
          </cell>
          <cell r="F2883">
            <v>19.33</v>
          </cell>
          <cell r="G2883">
            <v>10.67</v>
          </cell>
          <cell r="H2883">
            <v>30</v>
          </cell>
        </row>
        <row r="2884">
          <cell r="A2884" t="str">
            <v>175</v>
          </cell>
          <cell r="B2884" t="str">
            <v>Interruptor triplo de embutir paralelo</v>
          </cell>
          <cell r="C2884" t="str">
            <v>un</v>
          </cell>
          <cell r="D2884">
            <v>1</v>
          </cell>
          <cell r="E2884">
            <v>7.19</v>
          </cell>
          <cell r="F2884">
            <v>7.19</v>
          </cell>
        </row>
        <row r="2885">
          <cell r="A2885" t="str">
            <v>150</v>
          </cell>
          <cell r="B2885" t="str">
            <v>Fio isolado 1,5mm2</v>
          </cell>
          <cell r="C2885" t="str">
            <v>ml</v>
          </cell>
          <cell r="D2885">
            <v>27</v>
          </cell>
          <cell r="E2885">
            <v>0.15</v>
          </cell>
          <cell r="F2885">
            <v>4.05</v>
          </cell>
        </row>
        <row r="2886">
          <cell r="A2886" t="str">
            <v>124</v>
          </cell>
          <cell r="B2886" t="str">
            <v>Eletroduto flexível 1"</v>
          </cell>
          <cell r="C2886" t="str">
            <v>ml</v>
          </cell>
          <cell r="D2886">
            <v>3</v>
          </cell>
          <cell r="E2886">
            <v>0.77</v>
          </cell>
          <cell r="F2886">
            <v>2.31</v>
          </cell>
        </row>
        <row r="2887">
          <cell r="A2887" t="str">
            <v>448</v>
          </cell>
          <cell r="B2887" t="str">
            <v>Caixa de passagem sextavada</v>
          </cell>
          <cell r="C2887" t="str">
            <v>un</v>
          </cell>
          <cell r="D2887">
            <v>1</v>
          </cell>
          <cell r="E2887">
            <v>0.76</v>
          </cell>
          <cell r="F2887">
            <v>0.76</v>
          </cell>
        </row>
        <row r="2888">
          <cell r="A2888" t="str">
            <v>078</v>
          </cell>
          <cell r="B2888" t="str">
            <v>Cimento</v>
          </cell>
          <cell r="C2888" t="str">
            <v>kg</v>
          </cell>
          <cell r="D2888">
            <v>1.2</v>
          </cell>
          <cell r="E2888">
            <v>0.24</v>
          </cell>
          <cell r="F2888">
            <v>0.288</v>
          </cell>
        </row>
        <row r="2889">
          <cell r="A2889" t="str">
            <v>022</v>
          </cell>
          <cell r="B2889" t="str">
            <v>Areia média</v>
          </cell>
          <cell r="C2889" t="str">
            <v>m3</v>
          </cell>
          <cell r="D2889">
            <v>0.015</v>
          </cell>
          <cell r="E2889">
            <v>12</v>
          </cell>
          <cell r="F2889">
            <v>0.18</v>
          </cell>
        </row>
        <row r="2890">
          <cell r="A2890" t="str">
            <v>059</v>
          </cell>
          <cell r="B2890" t="str">
            <v>Cal hidratada</v>
          </cell>
          <cell r="C2890" t="str">
            <v>kg</v>
          </cell>
          <cell r="D2890">
            <v>0.92</v>
          </cell>
          <cell r="E2890">
            <v>0.1</v>
          </cell>
          <cell r="F2890">
            <v>0.09200000000000001</v>
          </cell>
        </row>
        <row r="2891">
          <cell r="A2891" t="str">
            <v>300</v>
          </cell>
          <cell r="B2891" t="str">
            <v>Servente</v>
          </cell>
          <cell r="C2891" t="str">
            <v>h</v>
          </cell>
          <cell r="D2891">
            <v>1</v>
          </cell>
          <cell r="E2891">
            <v>3.51</v>
          </cell>
          <cell r="G2891">
            <v>3.51</v>
          </cell>
        </row>
        <row r="2892">
          <cell r="A2892" t="str">
            <v>254</v>
          </cell>
          <cell r="B2892" t="str">
            <v>Pedreiro</v>
          </cell>
          <cell r="C2892" t="str">
            <v>h</v>
          </cell>
          <cell r="D2892">
            <v>0.15</v>
          </cell>
          <cell r="E2892">
            <v>5.38</v>
          </cell>
          <cell r="G2892">
            <v>0.8069999999999999</v>
          </cell>
        </row>
        <row r="2893">
          <cell r="A2893" t="str">
            <v>392</v>
          </cell>
          <cell r="B2893" t="str">
            <v>Eletrecista</v>
          </cell>
          <cell r="C2893" t="str">
            <v>h</v>
          </cell>
          <cell r="D2893">
            <v>0.6</v>
          </cell>
          <cell r="E2893">
            <v>6.48</v>
          </cell>
          <cell r="G2893">
            <v>3.888</v>
          </cell>
        </row>
        <row r="2894">
          <cell r="B2894" t="str">
            <v>Total sem BDI</v>
          </cell>
          <cell r="F2894">
            <v>14.870000000000001</v>
          </cell>
          <cell r="G2894">
            <v>8.205</v>
          </cell>
          <cell r="H2894">
            <v>23.075000000000003</v>
          </cell>
        </row>
        <row r="2895">
          <cell r="B2895" t="str">
            <v>Total com BDI</v>
          </cell>
          <cell r="F2895">
            <v>19.33</v>
          </cell>
          <cell r="G2895">
            <v>10.67</v>
          </cell>
          <cell r="H2895">
            <v>30</v>
          </cell>
        </row>
        <row r="2897">
          <cell r="A2897" t="str">
            <v>11011</v>
          </cell>
          <cell r="B2897" t="str">
            <v>Ponto de aterramento incluindo caixa</v>
          </cell>
          <cell r="C2897" t="str">
            <v>pt</v>
          </cell>
          <cell r="F2897">
            <v>36.43</v>
          </cell>
          <cell r="G2897">
            <v>34.03</v>
          </cell>
          <cell r="H2897">
            <v>70.46000000000001</v>
          </cell>
        </row>
        <row r="2898">
          <cell r="A2898" t="str">
            <v>333</v>
          </cell>
          <cell r="B2898" t="str">
            <v>Tijolo maciço 5x10x20</v>
          </cell>
          <cell r="C2898" t="str">
            <v>un</v>
          </cell>
          <cell r="D2898">
            <v>61</v>
          </cell>
          <cell r="E2898">
            <v>0.1</v>
          </cell>
          <cell r="F2898">
            <v>6.1000000000000005</v>
          </cell>
        </row>
        <row r="2899">
          <cell r="A2899" t="str">
            <v>078</v>
          </cell>
          <cell r="B2899" t="str">
            <v>Cimento</v>
          </cell>
          <cell r="C2899" t="str">
            <v>kg</v>
          </cell>
          <cell r="D2899">
            <v>10</v>
          </cell>
          <cell r="E2899">
            <v>0.24</v>
          </cell>
          <cell r="F2899">
            <v>2.4</v>
          </cell>
        </row>
        <row r="2900">
          <cell r="A2900" t="str">
            <v>022</v>
          </cell>
          <cell r="B2900" t="str">
            <v>Areia média</v>
          </cell>
          <cell r="C2900" t="str">
            <v>m3</v>
          </cell>
          <cell r="D2900">
            <v>0.043488000000000006</v>
          </cell>
          <cell r="E2900">
            <v>12</v>
          </cell>
          <cell r="F2900">
            <v>0.5218560000000001</v>
          </cell>
        </row>
        <row r="2901">
          <cell r="A2901" t="str">
            <v>059</v>
          </cell>
          <cell r="B2901" t="str">
            <v>Cal hidratada</v>
          </cell>
          <cell r="C2901" t="str">
            <v>kg</v>
          </cell>
          <cell r="D2901">
            <v>0.192</v>
          </cell>
          <cell r="E2901">
            <v>0.1</v>
          </cell>
          <cell r="F2901">
            <v>0.019200000000000002</v>
          </cell>
        </row>
        <row r="2902">
          <cell r="A2902" t="str">
            <v>036</v>
          </cell>
          <cell r="B2902" t="str">
            <v>Brita 1</v>
          </cell>
          <cell r="C2902" t="str">
            <v>m3</v>
          </cell>
          <cell r="D2902">
            <v>0.016</v>
          </cell>
          <cell r="E2902">
            <v>30</v>
          </cell>
          <cell r="F2902">
            <v>0.48</v>
          </cell>
        </row>
        <row r="2903">
          <cell r="A2903" t="str">
            <v>037</v>
          </cell>
          <cell r="B2903" t="str">
            <v>Brita 2</v>
          </cell>
          <cell r="C2903" t="str">
            <v>m3</v>
          </cell>
          <cell r="D2903">
            <v>0.021599999999999998</v>
          </cell>
          <cell r="E2903">
            <v>28</v>
          </cell>
          <cell r="F2903">
            <v>0.6047999999999999</v>
          </cell>
        </row>
        <row r="2904">
          <cell r="A2904" t="str">
            <v>004</v>
          </cell>
          <cell r="B2904" t="str">
            <v>Aço CA-50 1/4</v>
          </cell>
          <cell r="C2904" t="str">
            <v>kg</v>
          </cell>
          <cell r="D2904">
            <v>0.8</v>
          </cell>
          <cell r="E2904">
            <v>1.3</v>
          </cell>
          <cell r="F2904">
            <v>1.04</v>
          </cell>
        </row>
        <row r="2905">
          <cell r="A2905" t="str">
            <v>390</v>
          </cell>
          <cell r="B2905" t="str">
            <v>Haste de aterramento cobre 2,00m</v>
          </cell>
          <cell r="C2905" t="str">
            <v>un</v>
          </cell>
          <cell r="D2905">
            <v>1</v>
          </cell>
          <cell r="E2905">
            <v>7.48</v>
          </cell>
          <cell r="F2905">
            <v>7.48</v>
          </cell>
        </row>
        <row r="2906">
          <cell r="A2906" t="str">
            <v>131</v>
          </cell>
          <cell r="B2906" t="str">
            <v>Eletroduto PVC rígido 3/4</v>
          </cell>
          <cell r="C2906" t="str">
            <v>ml</v>
          </cell>
          <cell r="D2906">
            <v>4</v>
          </cell>
          <cell r="E2906">
            <v>0.72</v>
          </cell>
          <cell r="F2906">
            <v>2.88</v>
          </cell>
        </row>
        <row r="2907">
          <cell r="A2907" t="str">
            <v>151</v>
          </cell>
          <cell r="B2907" t="str">
            <v>Fio isolado 10mm2</v>
          </cell>
          <cell r="C2907" t="str">
            <v>ml</v>
          </cell>
          <cell r="D2907">
            <v>10</v>
          </cell>
          <cell r="E2907">
            <v>0.65</v>
          </cell>
          <cell r="F2907">
            <v>6.5</v>
          </cell>
          <cell r="G2907" t="str">
            <v> </v>
          </cell>
          <cell r="H2907" t="str">
            <v> </v>
          </cell>
        </row>
        <row r="2908">
          <cell r="A2908" t="str">
            <v>300</v>
          </cell>
          <cell r="B2908" t="str">
            <v>Servente</v>
          </cell>
          <cell r="C2908" t="str">
            <v>h</v>
          </cell>
          <cell r="D2908">
            <v>3</v>
          </cell>
          <cell r="E2908">
            <v>3.51</v>
          </cell>
          <cell r="F2908" t="str">
            <v> </v>
          </cell>
          <cell r="G2908">
            <v>10.53</v>
          </cell>
          <cell r="H2908" t="str">
            <v> </v>
          </cell>
        </row>
        <row r="2909">
          <cell r="A2909" t="str">
            <v>254</v>
          </cell>
          <cell r="B2909" t="str">
            <v>Pedreiro</v>
          </cell>
          <cell r="C2909" t="str">
            <v>h</v>
          </cell>
          <cell r="D2909">
            <v>0.5</v>
          </cell>
          <cell r="E2909">
            <v>5.38</v>
          </cell>
          <cell r="F2909" t="str">
            <v> </v>
          </cell>
          <cell r="G2909">
            <v>2.69</v>
          </cell>
          <cell r="H2909" t="str">
            <v> </v>
          </cell>
        </row>
        <row r="2910">
          <cell r="A2910" t="str">
            <v>392</v>
          </cell>
          <cell r="B2910" t="str">
            <v>Eletrecista</v>
          </cell>
          <cell r="C2910" t="str">
            <v>h</v>
          </cell>
          <cell r="D2910">
            <v>2</v>
          </cell>
          <cell r="E2910">
            <v>6.48</v>
          </cell>
          <cell r="F2910" t="str">
            <v> </v>
          </cell>
          <cell r="G2910">
            <v>12.96</v>
          </cell>
          <cell r="H2910" t="str">
            <v> </v>
          </cell>
        </row>
        <row r="2911">
          <cell r="B2911" t="str">
            <v>Total sem BDI</v>
          </cell>
          <cell r="F2911">
            <v>28.025855999999997</v>
          </cell>
          <cell r="G2911">
            <v>26.18</v>
          </cell>
          <cell r="H2911">
            <v>54.205856</v>
          </cell>
        </row>
        <row r="2912">
          <cell r="B2912" t="str">
            <v>Total com BDI</v>
          </cell>
          <cell r="F2912">
            <v>36.43</v>
          </cell>
          <cell r="G2912">
            <v>34.03</v>
          </cell>
          <cell r="H2912">
            <v>70.46000000000001</v>
          </cell>
        </row>
        <row r="2914">
          <cell r="A2914" t="str">
            <v>11012</v>
          </cell>
          <cell r="B2914" t="str">
            <v>Rasgo e enchimento (alvenaria)</v>
          </cell>
          <cell r="C2914" t="str">
            <v>ml</v>
          </cell>
          <cell r="F2914">
            <v>0.26</v>
          </cell>
          <cell r="G2914">
            <v>1.03</v>
          </cell>
          <cell r="H2914">
            <v>1.29</v>
          </cell>
        </row>
        <row r="2915">
          <cell r="A2915" t="str">
            <v>078</v>
          </cell>
          <cell r="B2915" t="str">
            <v>Cimento</v>
          </cell>
          <cell r="C2915" t="str">
            <v>kg</v>
          </cell>
          <cell r="D2915">
            <v>0.4</v>
          </cell>
          <cell r="E2915">
            <v>0.24</v>
          </cell>
          <cell r="F2915">
            <v>0.096</v>
          </cell>
        </row>
        <row r="2916">
          <cell r="A2916" t="str">
            <v>022</v>
          </cell>
          <cell r="B2916" t="str">
            <v>Areia média</v>
          </cell>
          <cell r="C2916" t="str">
            <v>m3</v>
          </cell>
          <cell r="D2916">
            <v>0.005</v>
          </cell>
          <cell r="E2916">
            <v>12</v>
          </cell>
          <cell r="F2916">
            <v>0.06</v>
          </cell>
        </row>
        <row r="2917">
          <cell r="A2917" t="str">
            <v>059</v>
          </cell>
          <cell r="B2917" t="str">
            <v>Cal hidratada</v>
          </cell>
          <cell r="C2917" t="str">
            <v>kg</v>
          </cell>
          <cell r="D2917">
            <v>0.46</v>
          </cell>
          <cell r="E2917">
            <v>0.1</v>
          </cell>
          <cell r="F2917">
            <v>0.046000000000000006</v>
          </cell>
        </row>
        <row r="2918">
          <cell r="A2918" t="str">
            <v>254</v>
          </cell>
          <cell r="B2918" t="str">
            <v>Pedreiro</v>
          </cell>
          <cell r="C2918" t="str">
            <v>h</v>
          </cell>
          <cell r="D2918">
            <v>0.05</v>
          </cell>
          <cell r="E2918">
            <v>5.38</v>
          </cell>
          <cell r="F2918" t="str">
            <v> </v>
          </cell>
          <cell r="G2918">
            <v>0.269</v>
          </cell>
        </row>
        <row r="2919">
          <cell r="A2919" t="str">
            <v>300</v>
          </cell>
          <cell r="B2919" t="str">
            <v>Servente</v>
          </cell>
          <cell r="C2919" t="str">
            <v>h</v>
          </cell>
          <cell r="D2919">
            <v>0.15</v>
          </cell>
          <cell r="E2919">
            <v>3.51</v>
          </cell>
          <cell r="F2919" t="str">
            <v> </v>
          </cell>
          <cell r="G2919">
            <v>0.5265</v>
          </cell>
        </row>
        <row r="2920">
          <cell r="B2920" t="str">
            <v>Total sem BDI</v>
          </cell>
          <cell r="F2920">
            <v>0.202</v>
          </cell>
          <cell r="G2920">
            <v>0.7955</v>
          </cell>
          <cell r="H2920">
            <v>0.9975</v>
          </cell>
        </row>
        <row r="2921">
          <cell r="B2921" t="str">
            <v>Total com BDI</v>
          </cell>
          <cell r="F2921">
            <v>0.26</v>
          </cell>
          <cell r="G2921">
            <v>1.03</v>
          </cell>
          <cell r="H2921">
            <v>1.29</v>
          </cell>
        </row>
        <row r="2923">
          <cell r="A2923" t="str">
            <v>11013</v>
          </cell>
          <cell r="B2923" t="str">
            <v>Caixa de aterramento</v>
          </cell>
          <cell r="C2923" t="str">
            <v>un</v>
          </cell>
          <cell r="F2923">
            <v>20.78</v>
          </cell>
          <cell r="G2923">
            <v>14.19</v>
          </cell>
          <cell r="H2923">
            <v>34.97</v>
          </cell>
        </row>
        <row r="2924">
          <cell r="A2924" t="str">
            <v>333</v>
          </cell>
          <cell r="B2924" t="str">
            <v>Tijolo maciço 5x10x20</v>
          </cell>
          <cell r="C2924" t="str">
            <v>un</v>
          </cell>
          <cell r="D2924">
            <v>60</v>
          </cell>
          <cell r="E2924">
            <v>0.1</v>
          </cell>
          <cell r="F2924">
            <v>6</v>
          </cell>
        </row>
        <row r="2925">
          <cell r="A2925" t="str">
            <v>078</v>
          </cell>
          <cell r="B2925" t="str">
            <v>Cimento</v>
          </cell>
          <cell r="C2925" t="str">
            <v>kg</v>
          </cell>
          <cell r="D2925">
            <v>10</v>
          </cell>
          <cell r="E2925">
            <v>0.24</v>
          </cell>
          <cell r="F2925">
            <v>2.4</v>
          </cell>
        </row>
        <row r="2926">
          <cell r="A2926" t="str">
            <v>022</v>
          </cell>
          <cell r="B2926" t="str">
            <v>Areia média</v>
          </cell>
          <cell r="C2926" t="str">
            <v>m3</v>
          </cell>
          <cell r="D2926">
            <v>0.043</v>
          </cell>
          <cell r="E2926">
            <v>12</v>
          </cell>
          <cell r="F2926">
            <v>0.516</v>
          </cell>
        </row>
        <row r="2927">
          <cell r="A2927" t="str">
            <v>059</v>
          </cell>
          <cell r="B2927" t="str">
            <v>Cal hidratada</v>
          </cell>
          <cell r="C2927" t="str">
            <v>m3</v>
          </cell>
          <cell r="D2927">
            <v>0.016</v>
          </cell>
          <cell r="E2927">
            <v>0.1</v>
          </cell>
          <cell r="F2927">
            <v>0.0016</v>
          </cell>
        </row>
        <row r="2928">
          <cell r="A2928" t="str">
            <v>036</v>
          </cell>
          <cell r="B2928" t="str">
            <v>Brita 1</v>
          </cell>
          <cell r="C2928" t="str">
            <v>m3</v>
          </cell>
          <cell r="D2928">
            <v>0.0216</v>
          </cell>
          <cell r="E2928">
            <v>30</v>
          </cell>
          <cell r="F2928">
            <v>0.648</v>
          </cell>
        </row>
        <row r="2929">
          <cell r="A2929" t="str">
            <v>037</v>
          </cell>
          <cell r="B2929" t="str">
            <v>Brita 2</v>
          </cell>
          <cell r="C2929" t="str">
            <v>kg</v>
          </cell>
          <cell r="D2929">
            <v>0.192</v>
          </cell>
          <cell r="E2929">
            <v>28</v>
          </cell>
          <cell r="F2929">
            <v>5.376</v>
          </cell>
        </row>
        <row r="2930">
          <cell r="A2930" t="str">
            <v>004</v>
          </cell>
          <cell r="B2930" t="str">
            <v>Aço CA-50 1/4</v>
          </cell>
          <cell r="C2930" t="str">
            <v>kg</v>
          </cell>
          <cell r="D2930">
            <v>0.8</v>
          </cell>
          <cell r="E2930">
            <v>1.3</v>
          </cell>
          <cell r="F2930">
            <v>1.04</v>
          </cell>
        </row>
        <row r="2931">
          <cell r="A2931" t="str">
            <v>300</v>
          </cell>
          <cell r="B2931" t="str">
            <v>Servente </v>
          </cell>
          <cell r="C2931" t="str">
            <v>h</v>
          </cell>
          <cell r="D2931">
            <v>1.487</v>
          </cell>
          <cell r="E2931">
            <v>3.51</v>
          </cell>
          <cell r="F2931" t="str">
            <v> </v>
          </cell>
          <cell r="G2931">
            <v>5.21937</v>
          </cell>
        </row>
        <row r="2932">
          <cell r="A2932" t="str">
            <v>254</v>
          </cell>
          <cell r="B2932" t="str">
            <v>Pedreiro</v>
          </cell>
          <cell r="C2932" t="str">
            <v>h</v>
          </cell>
          <cell r="D2932">
            <v>1.059</v>
          </cell>
          <cell r="E2932">
            <v>5.38</v>
          </cell>
          <cell r="F2932" t="str">
            <v> </v>
          </cell>
          <cell r="G2932">
            <v>5.697419999999999</v>
          </cell>
        </row>
        <row r="2933">
          <cell r="B2933" t="str">
            <v>Total sem BDI</v>
          </cell>
          <cell r="F2933">
            <v>15.9816</v>
          </cell>
          <cell r="G2933">
            <v>10.916789999999999</v>
          </cell>
          <cell r="H2933">
            <v>26.89839</v>
          </cell>
        </row>
        <row r="2934">
          <cell r="B2934" t="str">
            <v>Total com BDI</v>
          </cell>
          <cell r="F2934">
            <v>20.78</v>
          </cell>
          <cell r="G2934">
            <v>14.19</v>
          </cell>
          <cell r="H2934">
            <v>34.97</v>
          </cell>
        </row>
        <row r="2935">
          <cell r="F2935" t="str">
            <v> </v>
          </cell>
        </row>
        <row r="2936">
          <cell r="A2936" t="str">
            <v>11014</v>
          </cell>
          <cell r="B2936" t="str">
            <v>Caixa inspeção elétrica  60x60</v>
          </cell>
          <cell r="C2936" t="str">
            <v>pt</v>
          </cell>
          <cell r="F2936">
            <v>16.97</v>
          </cell>
          <cell r="G2936">
            <v>50.79</v>
          </cell>
          <cell r="H2936">
            <v>67.75999999999999</v>
          </cell>
        </row>
        <row r="2937">
          <cell r="A2937" t="str">
            <v>333</v>
          </cell>
          <cell r="B2937" t="str">
            <v>Tijolo maciço 5x10x20</v>
          </cell>
          <cell r="C2937" t="str">
            <v>un</v>
          </cell>
          <cell r="D2937">
            <v>48</v>
          </cell>
          <cell r="E2937">
            <v>0.1</v>
          </cell>
          <cell r="F2937">
            <v>4.800000000000001</v>
          </cell>
        </row>
        <row r="2938">
          <cell r="A2938" t="str">
            <v>078</v>
          </cell>
          <cell r="B2938" t="str">
            <v>Cimento</v>
          </cell>
          <cell r="C2938" t="str">
            <v>kg</v>
          </cell>
          <cell r="D2938">
            <v>18.25</v>
          </cell>
          <cell r="E2938">
            <v>0.24</v>
          </cell>
          <cell r="F2938">
            <v>4.38</v>
          </cell>
        </row>
        <row r="2939">
          <cell r="A2939" t="str">
            <v>022</v>
          </cell>
          <cell r="B2939" t="str">
            <v>Areia média</v>
          </cell>
          <cell r="C2939" t="str">
            <v>m3</v>
          </cell>
          <cell r="D2939">
            <v>0.06</v>
          </cell>
          <cell r="E2939">
            <v>12</v>
          </cell>
          <cell r="F2939">
            <v>0.72</v>
          </cell>
        </row>
        <row r="2940">
          <cell r="A2940" t="str">
            <v>059</v>
          </cell>
          <cell r="B2940" t="str">
            <v>Cal hidratada</v>
          </cell>
          <cell r="C2940" t="str">
            <v>m3</v>
          </cell>
          <cell r="D2940">
            <v>0.04</v>
          </cell>
          <cell r="E2940">
            <v>0.1</v>
          </cell>
          <cell r="F2940">
            <v>0.004</v>
          </cell>
        </row>
        <row r="2941">
          <cell r="A2941" t="str">
            <v>036</v>
          </cell>
          <cell r="B2941" t="str">
            <v>Brita 1</v>
          </cell>
          <cell r="C2941" t="str">
            <v>m3</v>
          </cell>
          <cell r="D2941">
            <v>0.03</v>
          </cell>
          <cell r="E2941">
            <v>30</v>
          </cell>
          <cell r="F2941">
            <v>0.8999999999999999</v>
          </cell>
        </row>
        <row r="2942">
          <cell r="A2942" t="str">
            <v>037</v>
          </cell>
          <cell r="B2942" t="str">
            <v>Brita 2</v>
          </cell>
          <cell r="C2942" t="str">
            <v>m3</v>
          </cell>
          <cell r="D2942">
            <v>0.02</v>
          </cell>
          <cell r="E2942">
            <v>28</v>
          </cell>
          <cell r="F2942">
            <v>0.56</v>
          </cell>
        </row>
        <row r="2943">
          <cell r="A2943" t="str">
            <v>004</v>
          </cell>
          <cell r="B2943" t="str">
            <v>Aço CA-50 1/4</v>
          </cell>
          <cell r="C2943" t="str">
            <v>kg</v>
          </cell>
          <cell r="D2943">
            <v>1.3</v>
          </cell>
          <cell r="E2943">
            <v>1.3</v>
          </cell>
          <cell r="F2943">
            <v>1.6900000000000002</v>
          </cell>
        </row>
        <row r="2944">
          <cell r="A2944" t="str">
            <v>300</v>
          </cell>
          <cell r="B2944" t="str">
            <v>Servente </v>
          </cell>
          <cell r="C2944" t="str">
            <v>h</v>
          </cell>
          <cell r="D2944">
            <v>5</v>
          </cell>
          <cell r="E2944">
            <v>3.51</v>
          </cell>
          <cell r="G2944">
            <v>17.549999999999997</v>
          </cell>
        </row>
        <row r="2945">
          <cell r="A2945" t="str">
            <v>254</v>
          </cell>
          <cell r="B2945" t="str">
            <v>Pedreiro</v>
          </cell>
          <cell r="C2945" t="str">
            <v>h</v>
          </cell>
          <cell r="D2945">
            <v>4</v>
          </cell>
          <cell r="E2945">
            <v>5.38</v>
          </cell>
          <cell r="G2945">
            <v>21.52</v>
          </cell>
        </row>
        <row r="2946">
          <cell r="B2946" t="str">
            <v>Total sem BDI</v>
          </cell>
          <cell r="F2946">
            <v>13.054</v>
          </cell>
          <cell r="G2946">
            <v>39.06999999999999</v>
          </cell>
          <cell r="H2946">
            <v>52.123999999999995</v>
          </cell>
        </row>
        <row r="2947">
          <cell r="B2947" t="str">
            <v>Total com BDI</v>
          </cell>
          <cell r="F2947">
            <v>16.97</v>
          </cell>
          <cell r="G2947">
            <v>50.79</v>
          </cell>
          <cell r="H2947">
            <v>67.75999999999999</v>
          </cell>
        </row>
        <row r="2949">
          <cell r="A2949" t="str">
            <v>11041</v>
          </cell>
          <cell r="B2949" t="str">
            <v>Rebaixamento de luminária com cabo de aço  (3 luminária)</v>
          </cell>
          <cell r="C2949" t="str">
            <v>pt</v>
          </cell>
          <cell r="F2949">
            <v>37.08</v>
          </cell>
          <cell r="G2949">
            <v>25.97</v>
          </cell>
          <cell r="H2949">
            <v>63.05</v>
          </cell>
        </row>
        <row r="2950">
          <cell r="A2950" t="str">
            <v>780</v>
          </cell>
          <cell r="B2950" t="str">
            <v>Tampa cega redenda (luz)</v>
          </cell>
          <cell r="C2950" t="str">
            <v>un</v>
          </cell>
          <cell r="D2950">
            <v>3</v>
          </cell>
          <cell r="E2950">
            <v>1.26</v>
          </cell>
          <cell r="F2950">
            <v>3.7800000000000002</v>
          </cell>
        </row>
        <row r="2951">
          <cell r="A2951" t="str">
            <v>779</v>
          </cell>
          <cell r="B2951" t="str">
            <v>Cabo de cobre isolado 750v cordoplast 2x2,5mm2</v>
          </cell>
          <cell r="C2951" t="str">
            <v>m</v>
          </cell>
          <cell r="D2951">
            <v>5</v>
          </cell>
          <cell r="E2951">
            <v>1.25</v>
          </cell>
          <cell r="F2951">
            <v>6.25</v>
          </cell>
        </row>
        <row r="2952">
          <cell r="A2952" t="str">
            <v>777</v>
          </cell>
          <cell r="B2952" t="str">
            <v>Cabo de aço 1/8</v>
          </cell>
          <cell r="C2952" t="str">
            <v>m</v>
          </cell>
          <cell r="D2952">
            <v>7</v>
          </cell>
          <cell r="E2952">
            <v>0.81</v>
          </cell>
          <cell r="F2952">
            <v>5.67</v>
          </cell>
        </row>
        <row r="2953">
          <cell r="A2953" t="str">
            <v>398</v>
          </cell>
          <cell r="B2953" t="str">
            <v>Parafuso e bucha</v>
          </cell>
          <cell r="C2953" t="str">
            <v>un</v>
          </cell>
          <cell r="D2953">
            <v>3</v>
          </cell>
          <cell r="E2953">
            <v>0.11</v>
          </cell>
          <cell r="F2953">
            <v>0.33</v>
          </cell>
        </row>
        <row r="2954">
          <cell r="A2954" t="str">
            <v>249</v>
          </cell>
          <cell r="B2954" t="str">
            <v>Parafuso </v>
          </cell>
          <cell r="C2954" t="str">
            <v>un</v>
          </cell>
          <cell r="D2954">
            <v>2</v>
          </cell>
          <cell r="E2954">
            <v>0.08</v>
          </cell>
          <cell r="F2954">
            <v>0.16</v>
          </cell>
        </row>
        <row r="2955">
          <cell r="A2955" t="str">
            <v>776</v>
          </cell>
          <cell r="B2955" t="str">
            <v>Perfilado perfurado  38x38x6000</v>
          </cell>
          <cell r="C2955" t="str">
            <v>m</v>
          </cell>
          <cell r="D2955">
            <v>3</v>
          </cell>
          <cell r="E2955">
            <v>4.11</v>
          </cell>
          <cell r="F2955">
            <v>12.330000000000002</v>
          </cell>
        </row>
        <row r="2956">
          <cell r="A2956" t="str">
            <v>300</v>
          </cell>
          <cell r="B2956" t="str">
            <v>Servente</v>
          </cell>
          <cell r="C2956" t="str">
            <v>h</v>
          </cell>
          <cell r="D2956">
            <v>2</v>
          </cell>
          <cell r="E2956">
            <v>3.51</v>
          </cell>
          <cell r="F2956" t="str">
            <v> </v>
          </cell>
          <cell r="G2956">
            <v>7.02</v>
          </cell>
          <cell r="H2956" t="str">
            <v> </v>
          </cell>
        </row>
        <row r="2957">
          <cell r="A2957" t="str">
            <v>392</v>
          </cell>
          <cell r="B2957" t="str">
            <v>Eletrecista</v>
          </cell>
          <cell r="C2957" t="str">
            <v>h</v>
          </cell>
          <cell r="D2957">
            <v>2</v>
          </cell>
          <cell r="E2957">
            <v>6.48</v>
          </cell>
          <cell r="F2957" t="str">
            <v> </v>
          </cell>
          <cell r="G2957">
            <v>12.96</v>
          </cell>
          <cell r="H2957" t="str">
            <v> </v>
          </cell>
        </row>
        <row r="2958">
          <cell r="B2958" t="str">
            <v>Total sem BDI</v>
          </cell>
          <cell r="F2958">
            <v>28.520000000000003</v>
          </cell>
          <cell r="G2958">
            <v>19.98</v>
          </cell>
          <cell r="H2958">
            <v>48.5</v>
          </cell>
        </row>
        <row r="2959">
          <cell r="B2959" t="str">
            <v>Total com BDI</v>
          </cell>
          <cell r="F2959">
            <v>37.08</v>
          </cell>
          <cell r="G2959">
            <v>25.97</v>
          </cell>
          <cell r="H2959">
            <v>63.05</v>
          </cell>
        </row>
        <row r="2962">
          <cell r="A2962">
            <v>12000</v>
          </cell>
          <cell r="B2962" t="str">
            <v>INSTALAÇÕES ESPECIAIS</v>
          </cell>
          <cell r="F2962" t="str">
            <v> </v>
          </cell>
        </row>
        <row r="2964">
          <cell r="A2964" t="str">
            <v>12001</v>
          </cell>
          <cell r="B2964" t="str">
            <v>Para raio tipo Franklim incluindo haste de sustentação e pilar de concreto</v>
          </cell>
          <cell r="F2964">
            <v>434.16</v>
          </cell>
          <cell r="G2964">
            <v>77.92</v>
          </cell>
          <cell r="H2964">
            <v>512.08</v>
          </cell>
        </row>
        <row r="2965">
          <cell r="A2965" t="str">
            <v>069</v>
          </cell>
          <cell r="B2965" t="str">
            <v>Captador tipo pontas (Franklin)</v>
          </cell>
          <cell r="C2965" t="str">
            <v>un</v>
          </cell>
          <cell r="D2965">
            <v>1</v>
          </cell>
          <cell r="E2965">
            <v>14.85</v>
          </cell>
          <cell r="F2965">
            <v>14.85</v>
          </cell>
        </row>
        <row r="2966">
          <cell r="A2966" t="str">
            <v>524</v>
          </cell>
          <cell r="B2966" t="str">
            <v>Luva porcelana 3/4"  15kv</v>
          </cell>
          <cell r="C2966" t="str">
            <v>un</v>
          </cell>
          <cell r="D2966">
            <v>1</v>
          </cell>
          <cell r="E2966">
            <v>1.1</v>
          </cell>
          <cell r="F2966">
            <v>1.1</v>
          </cell>
        </row>
        <row r="2967">
          <cell r="A2967" t="str">
            <v>367</v>
          </cell>
          <cell r="B2967" t="str">
            <v>Tubo Galvanizado 2"</v>
          </cell>
          <cell r="C2967" t="str">
            <v>m</v>
          </cell>
          <cell r="D2967">
            <v>4</v>
          </cell>
          <cell r="E2967">
            <v>8.8</v>
          </cell>
          <cell r="F2967">
            <v>35.2</v>
          </cell>
        </row>
        <row r="2968">
          <cell r="A2968" t="str">
            <v>488</v>
          </cell>
          <cell r="B2968" t="str">
            <v>Cabo de aço  3/8"</v>
          </cell>
          <cell r="C2968" t="str">
            <v>m</v>
          </cell>
          <cell r="D2968">
            <v>20</v>
          </cell>
          <cell r="E2968">
            <v>2.2</v>
          </cell>
          <cell r="F2968">
            <v>44</v>
          </cell>
        </row>
        <row r="2969">
          <cell r="A2969" t="str">
            <v>525</v>
          </cell>
          <cell r="B2969" t="str">
            <v>Conector prensa cabo</v>
          </cell>
          <cell r="C2969" t="str">
            <v>un</v>
          </cell>
          <cell r="D2969">
            <v>18</v>
          </cell>
          <cell r="E2969">
            <v>1.62</v>
          </cell>
          <cell r="F2969">
            <v>29.160000000000004</v>
          </cell>
        </row>
        <row r="2970">
          <cell r="A2970" t="str">
            <v>526</v>
          </cell>
          <cell r="B2970" t="str">
            <v>Suporte para cabo</v>
          </cell>
          <cell r="C2970" t="str">
            <v>un</v>
          </cell>
          <cell r="D2970">
            <v>18</v>
          </cell>
          <cell r="E2970">
            <v>1.98</v>
          </cell>
          <cell r="F2970">
            <v>35.64</v>
          </cell>
        </row>
        <row r="2971">
          <cell r="A2971" t="str">
            <v>532</v>
          </cell>
          <cell r="B2971" t="str">
            <v>Cabo de cobre nú 35mm2</v>
          </cell>
          <cell r="C2971" t="str">
            <v>m</v>
          </cell>
          <cell r="D2971">
            <v>30</v>
          </cell>
          <cell r="E2971">
            <v>1.1</v>
          </cell>
          <cell r="F2971">
            <v>33</v>
          </cell>
        </row>
        <row r="2972">
          <cell r="A2972" t="str">
            <v>527</v>
          </cell>
          <cell r="B2972" t="str">
            <v>Conjunto de contraventagem regulavel</v>
          </cell>
          <cell r="C2972" t="str">
            <v>un</v>
          </cell>
          <cell r="D2972">
            <v>2</v>
          </cell>
          <cell r="E2972">
            <v>5.5</v>
          </cell>
          <cell r="F2972">
            <v>11</v>
          </cell>
        </row>
        <row r="2973">
          <cell r="A2973" t="str">
            <v>528</v>
          </cell>
          <cell r="B2973" t="str">
            <v>Base mastro para raio</v>
          </cell>
          <cell r="C2973" t="str">
            <v>un</v>
          </cell>
          <cell r="D2973">
            <v>1</v>
          </cell>
          <cell r="E2973">
            <v>27.5</v>
          </cell>
          <cell r="F2973">
            <v>27.5</v>
          </cell>
        </row>
        <row r="2974">
          <cell r="A2974" t="str">
            <v>305</v>
          </cell>
          <cell r="B2974" t="str">
            <v>Suporte isolador reforçado com rodana</v>
          </cell>
          <cell r="C2974" t="str">
            <v>un</v>
          </cell>
          <cell r="D2974">
            <v>8</v>
          </cell>
          <cell r="E2974">
            <v>3.96</v>
          </cell>
          <cell r="F2974">
            <v>31.68</v>
          </cell>
        </row>
        <row r="2975">
          <cell r="A2975" t="str">
            <v>529</v>
          </cell>
          <cell r="B2975" t="str">
            <v>Suporte isolador reforçado com roldana 90 º  </v>
          </cell>
          <cell r="C2975" t="str">
            <v>un</v>
          </cell>
          <cell r="D2975">
            <v>2</v>
          </cell>
          <cell r="E2975">
            <v>6.49</v>
          </cell>
          <cell r="F2975">
            <v>12.98</v>
          </cell>
        </row>
        <row r="2976">
          <cell r="A2976" t="str">
            <v>530</v>
          </cell>
          <cell r="B2976" t="str">
            <v>Suporte para tubo 2"</v>
          </cell>
          <cell r="C2976" t="str">
            <v>un</v>
          </cell>
          <cell r="D2976">
            <v>4</v>
          </cell>
          <cell r="E2976">
            <v>9.13</v>
          </cell>
          <cell r="F2976">
            <v>36.52</v>
          </cell>
        </row>
        <row r="2977">
          <cell r="A2977" t="str">
            <v>130</v>
          </cell>
          <cell r="B2977" t="str">
            <v>Eletroduto PVC 2"</v>
          </cell>
          <cell r="C2977" t="str">
            <v>m</v>
          </cell>
          <cell r="D2977">
            <v>6</v>
          </cell>
          <cell r="E2977">
            <v>2.64</v>
          </cell>
          <cell r="F2977">
            <v>15.84</v>
          </cell>
        </row>
        <row r="2978">
          <cell r="A2978" t="str">
            <v>531</v>
          </cell>
          <cell r="B2978" t="str">
            <v>Caixa de inspeção com conector bimetálico</v>
          </cell>
          <cell r="C2978" t="str">
            <v>un</v>
          </cell>
          <cell r="D2978">
            <v>1</v>
          </cell>
          <cell r="E2978">
            <v>5.5</v>
          </cell>
          <cell r="F2978">
            <v>5.5</v>
          </cell>
        </row>
        <row r="2979">
          <cell r="A2979" t="str">
            <v>392</v>
          </cell>
          <cell r="B2979" t="str">
            <v>Eletrecista</v>
          </cell>
          <cell r="C2979" t="str">
            <v>h</v>
          </cell>
          <cell r="D2979">
            <v>6</v>
          </cell>
          <cell r="E2979">
            <v>6.48</v>
          </cell>
          <cell r="G2979">
            <v>38.88</v>
          </cell>
        </row>
        <row r="2980">
          <cell r="A2980" t="str">
            <v>300</v>
          </cell>
          <cell r="B2980" t="str">
            <v>Servente</v>
          </cell>
          <cell r="C2980" t="str">
            <v>h</v>
          </cell>
          <cell r="D2980">
            <v>6</v>
          </cell>
          <cell r="E2980">
            <v>3.51</v>
          </cell>
          <cell r="G2980">
            <v>21.06</v>
          </cell>
        </row>
        <row r="2981">
          <cell r="B2981" t="str">
            <v>Total sem BDI</v>
          </cell>
          <cell r="C2981" t="str">
            <v> </v>
          </cell>
          <cell r="F2981">
            <v>333.96999999999997</v>
          </cell>
          <cell r="G2981">
            <v>59.94</v>
          </cell>
          <cell r="H2981">
            <v>393.90999999999997</v>
          </cell>
        </row>
        <row r="2982">
          <cell r="B2982" t="str">
            <v>Total com BDI</v>
          </cell>
          <cell r="F2982">
            <v>434.16</v>
          </cell>
          <cell r="G2982">
            <v>77.92</v>
          </cell>
          <cell r="H2982">
            <v>512.08</v>
          </cell>
        </row>
        <row r="2984">
          <cell r="A2984" t="str">
            <v>12002</v>
          </cell>
          <cell r="B2984" t="str">
            <v>Aterramento para-raio</v>
          </cell>
          <cell r="C2984" t="str">
            <v>pt</v>
          </cell>
          <cell r="F2984">
            <v>39.6</v>
          </cell>
          <cell r="G2984">
            <v>34.03</v>
          </cell>
          <cell r="H2984">
            <v>73.63</v>
          </cell>
        </row>
        <row r="2985">
          <cell r="A2985" t="str">
            <v>532</v>
          </cell>
          <cell r="B2985" t="str">
            <v>Cabo de cobre nú 35mm2</v>
          </cell>
          <cell r="C2985" t="str">
            <v>m</v>
          </cell>
          <cell r="D2985">
            <v>5</v>
          </cell>
          <cell r="E2985">
            <v>1.1</v>
          </cell>
          <cell r="F2985">
            <v>5.5</v>
          </cell>
        </row>
        <row r="2986">
          <cell r="A2986" t="str">
            <v>533</v>
          </cell>
          <cell r="B2986" t="str">
            <v>Haste de aterramento cobre 2,50m</v>
          </cell>
          <cell r="C2986" t="str">
            <v>un</v>
          </cell>
          <cell r="D2986">
            <v>1</v>
          </cell>
          <cell r="E2986">
            <v>8.98</v>
          </cell>
          <cell r="F2986">
            <v>8.98</v>
          </cell>
        </row>
        <row r="2987">
          <cell r="A2987" t="str">
            <v>333</v>
          </cell>
          <cell r="B2987" t="str">
            <v>Tijolo maciço 5x10x20</v>
          </cell>
          <cell r="C2987" t="str">
            <v>un</v>
          </cell>
          <cell r="D2987">
            <v>60</v>
          </cell>
          <cell r="E2987">
            <v>0.1</v>
          </cell>
          <cell r="F2987">
            <v>6</v>
          </cell>
        </row>
        <row r="2988">
          <cell r="A2988" t="str">
            <v>078</v>
          </cell>
          <cell r="B2988" t="str">
            <v>Cimento</v>
          </cell>
          <cell r="C2988" t="str">
            <v>kg</v>
          </cell>
          <cell r="D2988">
            <v>10</v>
          </cell>
          <cell r="E2988">
            <v>0.24</v>
          </cell>
          <cell r="F2988">
            <v>2.4</v>
          </cell>
        </row>
        <row r="2989">
          <cell r="A2989" t="str">
            <v>022</v>
          </cell>
          <cell r="B2989" t="str">
            <v>Areia média</v>
          </cell>
          <cell r="C2989" t="str">
            <v>m3</v>
          </cell>
          <cell r="D2989">
            <v>0.043</v>
          </cell>
          <cell r="E2989">
            <v>12</v>
          </cell>
          <cell r="F2989">
            <v>0.516</v>
          </cell>
        </row>
        <row r="2990">
          <cell r="A2990" t="str">
            <v>059</v>
          </cell>
          <cell r="B2990" t="str">
            <v>Cal hidratada</v>
          </cell>
          <cell r="C2990" t="str">
            <v>m3</v>
          </cell>
          <cell r="D2990">
            <v>0.016</v>
          </cell>
          <cell r="E2990">
            <v>0.1</v>
          </cell>
          <cell r="F2990">
            <v>0.0016</v>
          </cell>
        </row>
        <row r="2991">
          <cell r="A2991" t="str">
            <v>036</v>
          </cell>
          <cell r="B2991" t="str">
            <v>Brita 1</v>
          </cell>
          <cell r="C2991" t="str">
            <v>m3</v>
          </cell>
          <cell r="D2991">
            <v>0.0216</v>
          </cell>
          <cell r="E2991">
            <v>30</v>
          </cell>
          <cell r="F2991">
            <v>0.648</v>
          </cell>
        </row>
        <row r="2992">
          <cell r="A2992" t="str">
            <v>037</v>
          </cell>
          <cell r="B2992" t="str">
            <v>Brita 2</v>
          </cell>
          <cell r="C2992" t="str">
            <v>kg</v>
          </cell>
          <cell r="D2992">
            <v>0.192</v>
          </cell>
          <cell r="E2992">
            <v>28</v>
          </cell>
          <cell r="F2992">
            <v>5.376</v>
          </cell>
        </row>
        <row r="2993">
          <cell r="A2993" t="str">
            <v>004</v>
          </cell>
          <cell r="B2993" t="str">
            <v>Aço CA-50 1/4</v>
          </cell>
          <cell r="C2993" t="str">
            <v>kg</v>
          </cell>
          <cell r="D2993">
            <v>0.8</v>
          </cell>
          <cell r="E2993">
            <v>1.3</v>
          </cell>
          <cell r="F2993">
            <v>1.04</v>
          </cell>
        </row>
        <row r="2994">
          <cell r="A2994" t="str">
            <v>300</v>
          </cell>
          <cell r="B2994" t="str">
            <v>Servente </v>
          </cell>
          <cell r="C2994" t="str">
            <v>h</v>
          </cell>
          <cell r="D2994">
            <v>3</v>
          </cell>
          <cell r="E2994">
            <v>3.51</v>
          </cell>
          <cell r="F2994" t="str">
            <v> </v>
          </cell>
          <cell r="G2994">
            <v>10.53</v>
          </cell>
        </row>
        <row r="2995">
          <cell r="A2995" t="str">
            <v>392</v>
          </cell>
          <cell r="B2995" t="str">
            <v>Eletrecista</v>
          </cell>
          <cell r="C2995" t="str">
            <v>h</v>
          </cell>
          <cell r="D2995">
            <v>2</v>
          </cell>
          <cell r="E2995">
            <v>6.48</v>
          </cell>
          <cell r="G2995">
            <v>12.96</v>
          </cell>
        </row>
        <row r="2996">
          <cell r="A2996" t="str">
            <v>254</v>
          </cell>
          <cell r="B2996" t="str">
            <v>Pedreiro</v>
          </cell>
          <cell r="C2996" t="str">
            <v>h</v>
          </cell>
          <cell r="D2996">
            <v>0.5</v>
          </cell>
          <cell r="E2996">
            <v>5.38</v>
          </cell>
          <cell r="F2996" t="str">
            <v> </v>
          </cell>
          <cell r="G2996">
            <v>2.69</v>
          </cell>
        </row>
        <row r="2997">
          <cell r="B2997" t="str">
            <v>Total sem BDI</v>
          </cell>
          <cell r="F2997">
            <v>30.4616</v>
          </cell>
          <cell r="G2997">
            <v>26.180000000000003</v>
          </cell>
          <cell r="H2997">
            <v>56.641600000000004</v>
          </cell>
        </row>
        <row r="2998">
          <cell r="B2998" t="str">
            <v>Total com BDI</v>
          </cell>
          <cell r="F2998">
            <v>39.6</v>
          </cell>
          <cell r="G2998">
            <v>34.03</v>
          </cell>
          <cell r="H2998">
            <v>73.63</v>
          </cell>
        </row>
        <row r="3000">
          <cell r="A3000" t="str">
            <v>12003</v>
          </cell>
          <cell r="B3000" t="str">
            <v>Ponto de gás botijão 13kg (abrigo e fogão)</v>
          </cell>
          <cell r="C3000" t="str">
            <v>pt</v>
          </cell>
          <cell r="F3000">
            <v>138.57</v>
          </cell>
          <cell r="G3000">
            <v>26.61</v>
          </cell>
          <cell r="H3000">
            <v>165.18</v>
          </cell>
        </row>
        <row r="3001">
          <cell r="A3001" t="str">
            <v>538</v>
          </cell>
          <cell r="B3001" t="str">
            <v>Coletor 2 P13</v>
          </cell>
          <cell r="C3001" t="str">
            <v>un</v>
          </cell>
          <cell r="D3001">
            <v>1</v>
          </cell>
          <cell r="E3001">
            <v>49.5</v>
          </cell>
          <cell r="F3001">
            <v>49.5</v>
          </cell>
        </row>
        <row r="3002">
          <cell r="A3002" t="str">
            <v>471</v>
          </cell>
          <cell r="B3002" t="str">
            <v>Mangueira flexivel 3/8"  80cm</v>
          </cell>
          <cell r="C3002" t="str">
            <v>un</v>
          </cell>
          <cell r="D3002">
            <v>1</v>
          </cell>
          <cell r="E3002">
            <v>25.3</v>
          </cell>
          <cell r="F3002">
            <v>25.3</v>
          </cell>
        </row>
        <row r="3003">
          <cell r="A3003" t="str">
            <v>469</v>
          </cell>
          <cell r="B3003" t="str">
            <v>União de 1/2"x 3/8"</v>
          </cell>
          <cell r="C3003" t="str">
            <v>un</v>
          </cell>
          <cell r="D3003">
            <v>2</v>
          </cell>
          <cell r="E3003">
            <v>3.3</v>
          </cell>
          <cell r="F3003">
            <v>6.6</v>
          </cell>
        </row>
        <row r="3004">
          <cell r="A3004" t="str">
            <v>470</v>
          </cell>
          <cell r="B3004" t="str">
            <v>Porca de latão 3/8" SAE</v>
          </cell>
          <cell r="C3004" t="str">
            <v>un</v>
          </cell>
          <cell r="D3004">
            <v>2</v>
          </cell>
          <cell r="E3004">
            <v>1.1</v>
          </cell>
          <cell r="F3004">
            <v>2.2</v>
          </cell>
        </row>
        <row r="3005">
          <cell r="A3005" t="str">
            <v>094</v>
          </cell>
          <cell r="B3005" t="str">
            <v>Joelho 1/2"galvanizado</v>
          </cell>
          <cell r="C3005" t="str">
            <v>un</v>
          </cell>
          <cell r="D3005">
            <v>1</v>
          </cell>
          <cell r="E3005">
            <v>0.99</v>
          </cell>
          <cell r="F3005">
            <v>0.99</v>
          </cell>
        </row>
        <row r="3006">
          <cell r="A3006" t="str">
            <v>466</v>
          </cell>
          <cell r="B3006" t="str">
            <v>Tubo Flexível de cobre 3/8"</v>
          </cell>
          <cell r="C3006" t="str">
            <v>m</v>
          </cell>
          <cell r="D3006">
            <v>4</v>
          </cell>
          <cell r="E3006">
            <v>3.3</v>
          </cell>
          <cell r="F3006">
            <v>13.2</v>
          </cell>
        </row>
        <row r="3007">
          <cell r="A3007" t="str">
            <v>467</v>
          </cell>
          <cell r="B3007" t="str">
            <v>Registro fecha rápido</v>
          </cell>
          <cell r="C3007" t="str">
            <v>un</v>
          </cell>
          <cell r="D3007">
            <v>1</v>
          </cell>
          <cell r="E3007">
            <v>8.8</v>
          </cell>
          <cell r="F3007">
            <v>8.8</v>
          </cell>
        </row>
        <row r="3008">
          <cell r="A3008" t="str">
            <v>132</v>
          </cell>
          <cell r="B3008" t="str">
            <v>Encanador</v>
          </cell>
          <cell r="C3008" t="str">
            <v>h</v>
          </cell>
          <cell r="D3008">
            <v>1.5</v>
          </cell>
          <cell r="E3008">
            <v>5.380725</v>
          </cell>
          <cell r="G3008">
            <v>8.0710875</v>
          </cell>
        </row>
        <row r="3009">
          <cell r="A3009" t="str">
            <v>254</v>
          </cell>
          <cell r="B3009" t="str">
            <v>Pedreiro</v>
          </cell>
          <cell r="C3009" t="str">
            <v>h</v>
          </cell>
          <cell r="D3009">
            <v>1</v>
          </cell>
          <cell r="E3009">
            <v>5.38</v>
          </cell>
          <cell r="G3009">
            <v>5.38</v>
          </cell>
        </row>
        <row r="3010">
          <cell r="A3010" t="str">
            <v>300</v>
          </cell>
          <cell r="B3010" t="str">
            <v>Servente</v>
          </cell>
          <cell r="C3010" t="str">
            <v>h</v>
          </cell>
          <cell r="D3010">
            <v>2</v>
          </cell>
          <cell r="E3010">
            <v>3.51</v>
          </cell>
          <cell r="G3010">
            <v>7.02</v>
          </cell>
        </row>
        <row r="3011">
          <cell r="B3011" t="str">
            <v>Total sem BDI</v>
          </cell>
          <cell r="F3011">
            <v>106.58999999999999</v>
          </cell>
          <cell r="G3011">
            <v>20.4710875</v>
          </cell>
          <cell r="H3011">
            <v>127.06108749999999</v>
          </cell>
        </row>
        <row r="3012">
          <cell r="B3012" t="str">
            <v>Total com BDI</v>
          </cell>
          <cell r="F3012">
            <v>138.57</v>
          </cell>
          <cell r="G3012">
            <v>26.61</v>
          </cell>
          <cell r="H3012">
            <v>165.18</v>
          </cell>
        </row>
        <row r="3014">
          <cell r="A3014" t="str">
            <v>12004</v>
          </cell>
          <cell r="B3014" t="str">
            <v>Ponto de gás botijão 45kg (abrigo e fogão)</v>
          </cell>
          <cell r="C3014" t="str">
            <v>pt</v>
          </cell>
          <cell r="F3014">
            <v>154.3</v>
          </cell>
          <cell r="G3014">
            <v>26.61</v>
          </cell>
          <cell r="H3014">
            <v>180.91000000000003</v>
          </cell>
        </row>
        <row r="3015">
          <cell r="A3015" t="str">
            <v>539</v>
          </cell>
          <cell r="B3015" t="str">
            <v>Coletor 2 P45</v>
          </cell>
          <cell r="C3015" t="str">
            <v>un</v>
          </cell>
          <cell r="D3015">
            <v>1</v>
          </cell>
          <cell r="E3015">
            <v>55</v>
          </cell>
          <cell r="F3015">
            <v>55</v>
          </cell>
        </row>
        <row r="3016">
          <cell r="A3016" t="str">
            <v>471</v>
          </cell>
          <cell r="B3016" t="str">
            <v>Mangueira flexivel 3/8"  80cm</v>
          </cell>
          <cell r="C3016" t="str">
            <v>un</v>
          </cell>
          <cell r="D3016">
            <v>1</v>
          </cell>
          <cell r="E3016">
            <v>25.3</v>
          </cell>
          <cell r="F3016">
            <v>25.3</v>
          </cell>
        </row>
        <row r="3017">
          <cell r="A3017" t="str">
            <v>469</v>
          </cell>
          <cell r="B3017" t="str">
            <v>União de 1/2"x 3/8"</v>
          </cell>
          <cell r="C3017" t="str">
            <v>un</v>
          </cell>
          <cell r="D3017">
            <v>2</v>
          </cell>
          <cell r="E3017">
            <v>3.3</v>
          </cell>
          <cell r="F3017">
            <v>6.6</v>
          </cell>
        </row>
        <row r="3018">
          <cell r="A3018" t="str">
            <v>470</v>
          </cell>
          <cell r="B3018" t="str">
            <v>Porca de latão 3/8" SAE</v>
          </cell>
          <cell r="C3018" t="str">
            <v>un</v>
          </cell>
          <cell r="D3018">
            <v>2</v>
          </cell>
          <cell r="E3018">
            <v>1.1</v>
          </cell>
          <cell r="F3018">
            <v>2.2</v>
          </cell>
        </row>
        <row r="3019">
          <cell r="A3019" t="str">
            <v>094</v>
          </cell>
          <cell r="B3019" t="str">
            <v>Joelho 1/2"galvanizado</v>
          </cell>
          <cell r="C3019" t="str">
            <v>un</v>
          </cell>
          <cell r="D3019">
            <v>1</v>
          </cell>
          <cell r="E3019">
            <v>0.99</v>
          </cell>
          <cell r="F3019">
            <v>0.99</v>
          </cell>
        </row>
        <row r="3020">
          <cell r="A3020" t="str">
            <v>466</v>
          </cell>
          <cell r="B3020" t="str">
            <v>Tubo Flexível de cobre 3/8"</v>
          </cell>
          <cell r="C3020" t="str">
            <v>un</v>
          </cell>
          <cell r="D3020">
            <v>6</v>
          </cell>
          <cell r="E3020">
            <v>3.3</v>
          </cell>
          <cell r="F3020">
            <v>19.799999999999997</v>
          </cell>
        </row>
        <row r="3021">
          <cell r="A3021" t="str">
            <v>467</v>
          </cell>
          <cell r="B3021" t="str">
            <v>Registro fecha rápido</v>
          </cell>
          <cell r="C3021" t="str">
            <v>m</v>
          </cell>
          <cell r="D3021">
            <v>1</v>
          </cell>
          <cell r="E3021">
            <v>8.8</v>
          </cell>
          <cell r="F3021">
            <v>8.8</v>
          </cell>
        </row>
        <row r="3022">
          <cell r="A3022" t="str">
            <v>132</v>
          </cell>
          <cell r="B3022" t="str">
            <v>Encanador</v>
          </cell>
          <cell r="C3022" t="str">
            <v>un</v>
          </cell>
          <cell r="D3022">
            <v>1.5</v>
          </cell>
          <cell r="E3022">
            <v>5.380725</v>
          </cell>
          <cell r="G3022">
            <v>8.0710875</v>
          </cell>
        </row>
        <row r="3023">
          <cell r="A3023" t="str">
            <v>254</v>
          </cell>
          <cell r="B3023" t="str">
            <v>Pedreiro</v>
          </cell>
          <cell r="C3023" t="str">
            <v>h</v>
          </cell>
          <cell r="D3023">
            <v>1</v>
          </cell>
          <cell r="E3023">
            <v>5.38</v>
          </cell>
          <cell r="G3023">
            <v>5.38</v>
          </cell>
        </row>
        <row r="3024">
          <cell r="A3024" t="str">
            <v>300</v>
          </cell>
          <cell r="B3024" t="str">
            <v>Servente</v>
          </cell>
          <cell r="C3024" t="str">
            <v>h</v>
          </cell>
          <cell r="D3024">
            <v>2</v>
          </cell>
          <cell r="E3024">
            <v>3.51</v>
          </cell>
          <cell r="G3024">
            <v>7.02</v>
          </cell>
        </row>
        <row r="3025">
          <cell r="B3025" t="str">
            <v>Total sem BDI</v>
          </cell>
          <cell r="F3025">
            <v>118.68999999999998</v>
          </cell>
          <cell r="G3025">
            <v>20.4710875</v>
          </cell>
          <cell r="H3025">
            <v>139.16108749999998</v>
          </cell>
        </row>
        <row r="3026">
          <cell r="B3026" t="str">
            <v>Total com BDI</v>
          </cell>
          <cell r="F3026">
            <v>154.3</v>
          </cell>
          <cell r="G3026">
            <v>26.61</v>
          </cell>
          <cell r="H3026">
            <v>180.91000000000003</v>
          </cell>
        </row>
        <row r="3028">
          <cell r="A3028" t="str">
            <v>12007</v>
          </cell>
          <cell r="B3028" t="str">
            <v>Ponto para Bico de Buzen</v>
          </cell>
          <cell r="C3028" t="str">
            <v>pt</v>
          </cell>
          <cell r="F3028">
            <v>35.49</v>
          </cell>
          <cell r="G3028">
            <v>5.78</v>
          </cell>
          <cell r="H3028">
            <v>41.27</v>
          </cell>
        </row>
        <row r="3029">
          <cell r="A3029" t="str">
            <v>783</v>
          </cell>
          <cell r="B3029" t="str">
            <v>Bico  de  buzen</v>
          </cell>
          <cell r="C3029" t="str">
            <v>un</v>
          </cell>
          <cell r="D3029">
            <v>1</v>
          </cell>
          <cell r="E3029">
            <v>23</v>
          </cell>
          <cell r="F3029">
            <v>23</v>
          </cell>
        </row>
        <row r="3030">
          <cell r="A3030" t="str">
            <v>784</v>
          </cell>
          <cell r="B3030" t="str">
            <v>Mangueira de alta pressão preta</v>
          </cell>
          <cell r="C3030" t="str">
            <v>m</v>
          </cell>
          <cell r="D3030">
            <v>1</v>
          </cell>
          <cell r="E3030">
            <v>3.3</v>
          </cell>
          <cell r="F3030">
            <v>3.3</v>
          </cell>
        </row>
        <row r="3031">
          <cell r="A3031" t="str">
            <v>786</v>
          </cell>
          <cell r="B3031" t="str">
            <v>Braçadeira 3/4"</v>
          </cell>
          <cell r="C3031" t="str">
            <v>un</v>
          </cell>
          <cell r="D3031">
            <v>2</v>
          </cell>
          <cell r="E3031">
            <v>0.5</v>
          </cell>
          <cell r="F3031">
            <v>1</v>
          </cell>
        </row>
        <row r="3032">
          <cell r="A3032" t="str">
            <v>132</v>
          </cell>
          <cell r="B3032" t="str">
            <v>Encanador</v>
          </cell>
          <cell r="C3032" t="str">
            <v>un</v>
          </cell>
          <cell r="D3032">
            <v>0.5</v>
          </cell>
          <cell r="E3032">
            <v>5.380725</v>
          </cell>
          <cell r="G3032">
            <v>2.6903625</v>
          </cell>
        </row>
        <row r="3033">
          <cell r="A3033" t="str">
            <v>300</v>
          </cell>
          <cell r="B3033" t="str">
            <v>Servente</v>
          </cell>
          <cell r="C3033" t="str">
            <v>h</v>
          </cell>
          <cell r="D3033">
            <v>0.5</v>
          </cell>
          <cell r="E3033">
            <v>3.51</v>
          </cell>
          <cell r="G3033">
            <v>1.755</v>
          </cell>
        </row>
        <row r="3034">
          <cell r="B3034" t="str">
            <v>Total sem BDI</v>
          </cell>
          <cell r="F3034">
            <v>27.3</v>
          </cell>
          <cell r="G3034">
            <v>4.4453625</v>
          </cell>
          <cell r="H3034">
            <v>31.7453625</v>
          </cell>
        </row>
        <row r="3035">
          <cell r="B3035" t="str">
            <v>Total com BDI</v>
          </cell>
          <cell r="F3035">
            <v>35.49</v>
          </cell>
          <cell r="G3035">
            <v>5.78</v>
          </cell>
          <cell r="H3035">
            <v>41.27</v>
          </cell>
        </row>
        <row r="3037">
          <cell r="A3037" t="str">
            <v>12005</v>
          </cell>
          <cell r="B3037" t="str">
            <v>Extintor de incêndio Pó Químico seco 4Kg</v>
          </cell>
          <cell r="C3037" t="str">
            <v>pt</v>
          </cell>
          <cell r="F3037">
            <v>57.2</v>
          </cell>
          <cell r="G3037">
            <v>2.52</v>
          </cell>
          <cell r="H3037">
            <v>59.720000000000006</v>
          </cell>
        </row>
        <row r="3038">
          <cell r="A3038" t="str">
            <v>144</v>
          </cell>
          <cell r="B3038" t="str">
            <v>Extintor de incêndio Pó Químico seco 4Kg</v>
          </cell>
          <cell r="C3038" t="str">
            <v>un</v>
          </cell>
          <cell r="D3038">
            <v>1</v>
          </cell>
          <cell r="E3038">
            <v>41.8</v>
          </cell>
          <cell r="F3038">
            <v>41.8</v>
          </cell>
        </row>
        <row r="3039">
          <cell r="A3039" t="str">
            <v>534</v>
          </cell>
          <cell r="B3039" t="str">
            <v>Adesivo pástico para extintor</v>
          </cell>
          <cell r="C3039" t="str">
            <v>un</v>
          </cell>
          <cell r="D3039">
            <v>1</v>
          </cell>
          <cell r="E3039">
            <v>1.1</v>
          </cell>
          <cell r="F3039">
            <v>1.1</v>
          </cell>
        </row>
        <row r="3040">
          <cell r="A3040" t="str">
            <v>535</v>
          </cell>
          <cell r="B3040" t="str">
            <v>Suporte metálico para exteintor</v>
          </cell>
          <cell r="C3040" t="str">
            <v>un</v>
          </cell>
          <cell r="D3040">
            <v>1</v>
          </cell>
          <cell r="E3040">
            <v>1.1</v>
          </cell>
          <cell r="F3040">
            <v>1.1</v>
          </cell>
        </row>
        <row r="3041">
          <cell r="A3041" t="str">
            <v>254</v>
          </cell>
          <cell r="B3041" t="str">
            <v>Pedreiro</v>
          </cell>
          <cell r="C3041" t="str">
            <v>h</v>
          </cell>
          <cell r="D3041">
            <v>0.1</v>
          </cell>
          <cell r="E3041">
            <v>5.38</v>
          </cell>
          <cell r="G3041">
            <v>0.538</v>
          </cell>
        </row>
        <row r="3042">
          <cell r="A3042" t="str">
            <v>300</v>
          </cell>
          <cell r="B3042" t="str">
            <v>Servente</v>
          </cell>
          <cell r="C3042" t="str">
            <v>h</v>
          </cell>
          <cell r="D3042">
            <v>0.4</v>
          </cell>
          <cell r="E3042">
            <v>3.51</v>
          </cell>
          <cell r="G3042">
            <v>1.404</v>
          </cell>
        </row>
        <row r="3043">
          <cell r="B3043" t="str">
            <v>Total sem BDI</v>
          </cell>
          <cell r="F3043">
            <v>44</v>
          </cell>
          <cell r="G3043">
            <v>1.942</v>
          </cell>
          <cell r="H3043">
            <v>45.942</v>
          </cell>
        </row>
        <row r="3044">
          <cell r="B3044" t="str">
            <v>Total com BDI</v>
          </cell>
          <cell r="F3044">
            <v>57.2</v>
          </cell>
          <cell r="G3044">
            <v>2.52</v>
          </cell>
          <cell r="H3044">
            <v>59.720000000000006</v>
          </cell>
        </row>
        <row r="3046">
          <cell r="A3046" t="str">
            <v>12006</v>
          </cell>
          <cell r="B3046" t="str">
            <v>Abrigo para mangueira de incêndio</v>
          </cell>
          <cell r="C3046" t="str">
            <v>pt</v>
          </cell>
          <cell r="F3046">
            <v>295.23</v>
          </cell>
          <cell r="G3046">
            <v>11.56</v>
          </cell>
          <cell r="H3046">
            <v>306.79</v>
          </cell>
        </row>
        <row r="3047">
          <cell r="A3047" t="str">
            <v>646</v>
          </cell>
          <cell r="B3047" t="str">
            <v>Abrigo 90x60 para mangueira</v>
          </cell>
          <cell r="C3047" t="str">
            <v>un</v>
          </cell>
          <cell r="D3047">
            <v>1</v>
          </cell>
          <cell r="E3047">
            <v>39</v>
          </cell>
          <cell r="F3047">
            <v>39</v>
          </cell>
        </row>
        <row r="3048">
          <cell r="A3048" t="str">
            <v>645</v>
          </cell>
          <cell r="B3048" t="str">
            <v>Mangueira para incêndio 15m</v>
          </cell>
          <cell r="C3048" t="str">
            <v>un</v>
          </cell>
          <cell r="D3048">
            <v>2</v>
          </cell>
          <cell r="E3048">
            <v>77</v>
          </cell>
          <cell r="F3048">
            <v>154</v>
          </cell>
        </row>
        <row r="3049">
          <cell r="A3049" t="str">
            <v>644</v>
          </cell>
          <cell r="B3049" t="str">
            <v>Registro Globo 2 1/2"paa hidrante</v>
          </cell>
          <cell r="C3049" t="str">
            <v>un</v>
          </cell>
          <cell r="D3049">
            <v>1</v>
          </cell>
          <cell r="E3049">
            <v>34.1</v>
          </cell>
          <cell r="F3049">
            <v>34.1</v>
          </cell>
        </row>
        <row r="3050">
          <cell r="A3050" t="str">
            <v>132</v>
          </cell>
          <cell r="B3050" t="str">
            <v>Encanador</v>
          </cell>
          <cell r="C3050" t="str">
            <v>h</v>
          </cell>
          <cell r="D3050">
            <v>0.5</v>
          </cell>
          <cell r="E3050">
            <v>5.380725</v>
          </cell>
          <cell r="G3050">
            <v>2.6903625</v>
          </cell>
        </row>
        <row r="3051">
          <cell r="A3051" t="str">
            <v>254</v>
          </cell>
          <cell r="B3051" t="str">
            <v>Pedreiro</v>
          </cell>
          <cell r="C3051" t="str">
            <v>h</v>
          </cell>
          <cell r="D3051">
            <v>0.5</v>
          </cell>
          <cell r="E3051">
            <v>5.38</v>
          </cell>
          <cell r="G3051">
            <v>2.69</v>
          </cell>
        </row>
        <row r="3052">
          <cell r="A3052" t="str">
            <v>300</v>
          </cell>
          <cell r="B3052" t="str">
            <v>Servente</v>
          </cell>
          <cell r="C3052" t="str">
            <v>h</v>
          </cell>
          <cell r="D3052">
            <v>1</v>
          </cell>
          <cell r="E3052">
            <v>3.51</v>
          </cell>
          <cell r="G3052">
            <v>3.51</v>
          </cell>
        </row>
        <row r="3053">
          <cell r="B3053" t="str">
            <v>Total sem BDI</v>
          </cell>
          <cell r="F3053">
            <v>227.1</v>
          </cell>
          <cell r="G3053">
            <v>8.8903625</v>
          </cell>
          <cell r="H3053">
            <v>235.9903625</v>
          </cell>
        </row>
        <row r="3054">
          <cell r="B3054" t="str">
            <v>Total com BDI</v>
          </cell>
          <cell r="F3054">
            <v>295.23</v>
          </cell>
          <cell r="G3054">
            <v>11.56</v>
          </cell>
          <cell r="H3054">
            <v>306.79</v>
          </cell>
        </row>
        <row r="3057">
          <cell r="A3057" t="str">
            <v>13000</v>
          </cell>
          <cell r="B3057" t="str">
            <v>PINTURA</v>
          </cell>
        </row>
        <row r="3059">
          <cell r="A3059" t="str">
            <v>13001</v>
          </cell>
          <cell r="B3059" t="str">
            <v>Selador acrílico  1 demão</v>
          </cell>
          <cell r="C3059" t="str">
            <v>m2</v>
          </cell>
          <cell r="F3059">
            <v>0.56</v>
          </cell>
          <cell r="G3059">
            <v>1.86</v>
          </cell>
          <cell r="H3059">
            <v>2.42</v>
          </cell>
        </row>
        <row r="3060">
          <cell r="A3060" t="str">
            <v>298</v>
          </cell>
          <cell r="B3060" t="str">
            <v>Selador acrílico</v>
          </cell>
          <cell r="C3060" t="str">
            <v>li</v>
          </cell>
          <cell r="D3060">
            <v>0.15</v>
          </cell>
          <cell r="E3060">
            <v>2.87</v>
          </cell>
          <cell r="F3060">
            <v>0.4305</v>
          </cell>
          <cell r="G3060" t="str">
            <v> </v>
          </cell>
          <cell r="H3060" t="str">
            <v> </v>
          </cell>
        </row>
        <row r="3061">
          <cell r="A3061" t="str">
            <v>257</v>
          </cell>
          <cell r="B3061" t="str">
            <v>Pintor</v>
          </cell>
          <cell r="C3061" t="str">
            <v>h</v>
          </cell>
          <cell r="D3061">
            <v>0.2</v>
          </cell>
          <cell r="E3061">
            <v>5.38</v>
          </cell>
          <cell r="F3061" t="str">
            <v> </v>
          </cell>
          <cell r="G3061">
            <v>1.076</v>
          </cell>
        </row>
        <row r="3062">
          <cell r="A3062" t="str">
            <v>300</v>
          </cell>
          <cell r="B3062" t="str">
            <v>Servente</v>
          </cell>
          <cell r="C3062" t="str">
            <v>h</v>
          </cell>
          <cell r="D3062">
            <v>0.1</v>
          </cell>
          <cell r="E3062">
            <v>3.51</v>
          </cell>
          <cell r="F3062" t="str">
            <v> </v>
          </cell>
          <cell r="G3062">
            <v>0.351</v>
          </cell>
        </row>
        <row r="3063">
          <cell r="B3063" t="str">
            <v>Total sem BDI</v>
          </cell>
          <cell r="F3063">
            <v>0.4305</v>
          </cell>
          <cell r="G3063">
            <v>1.427</v>
          </cell>
          <cell r="H3063">
            <v>1.8575</v>
          </cell>
        </row>
        <row r="3064">
          <cell r="B3064" t="str">
            <v>Total com BDI</v>
          </cell>
          <cell r="F3064">
            <v>0.56</v>
          </cell>
          <cell r="G3064">
            <v>1.86</v>
          </cell>
          <cell r="H3064">
            <v>2.42</v>
          </cell>
        </row>
        <row r="3066">
          <cell r="A3066" t="str">
            <v>13002</v>
          </cell>
          <cell r="B3066" t="str">
            <v>Massa corrida acrílica 2 demãos</v>
          </cell>
          <cell r="C3066" t="str">
            <v>m2</v>
          </cell>
          <cell r="F3066">
            <v>2.55</v>
          </cell>
          <cell r="G3066">
            <v>5.78</v>
          </cell>
          <cell r="H3066">
            <v>8.33</v>
          </cell>
        </row>
        <row r="3067">
          <cell r="A3067" t="str">
            <v>230</v>
          </cell>
          <cell r="B3067" t="str">
            <v>Massa acrílica</v>
          </cell>
          <cell r="C3067" t="str">
            <v>l</v>
          </cell>
          <cell r="D3067">
            <v>0.8</v>
          </cell>
          <cell r="E3067">
            <v>2.37</v>
          </cell>
          <cell r="F3067">
            <v>1.8960000000000001</v>
          </cell>
        </row>
        <row r="3068">
          <cell r="A3068" t="str">
            <v>209</v>
          </cell>
          <cell r="B3068" t="str">
            <v>Lixa madeira</v>
          </cell>
          <cell r="C3068" t="str">
            <v>un</v>
          </cell>
          <cell r="D3068">
            <v>0.5</v>
          </cell>
          <cell r="E3068">
            <v>0.13</v>
          </cell>
          <cell r="F3068">
            <v>0.065</v>
          </cell>
          <cell r="G3068" t="str">
            <v> </v>
          </cell>
          <cell r="H3068" t="str">
            <v> </v>
          </cell>
        </row>
        <row r="3069">
          <cell r="A3069" t="str">
            <v>257</v>
          </cell>
          <cell r="B3069" t="str">
            <v>Pintor</v>
          </cell>
          <cell r="C3069" t="str">
            <v>h</v>
          </cell>
          <cell r="D3069">
            <v>0.5</v>
          </cell>
          <cell r="E3069">
            <v>5.38</v>
          </cell>
          <cell r="F3069" t="str">
            <v> </v>
          </cell>
          <cell r="G3069">
            <v>2.69</v>
          </cell>
        </row>
        <row r="3070">
          <cell r="A3070" t="str">
            <v>300</v>
          </cell>
          <cell r="B3070" t="str">
            <v>Servente</v>
          </cell>
          <cell r="C3070" t="str">
            <v>h</v>
          </cell>
          <cell r="D3070">
            <v>0.5</v>
          </cell>
          <cell r="E3070">
            <v>3.51</v>
          </cell>
          <cell r="F3070" t="str">
            <v> </v>
          </cell>
          <cell r="G3070">
            <v>1.755</v>
          </cell>
        </row>
        <row r="3071">
          <cell r="B3071" t="str">
            <v>Total sem BDI</v>
          </cell>
          <cell r="F3071">
            <v>1.961</v>
          </cell>
          <cell r="G3071">
            <v>4.445</v>
          </cell>
          <cell r="H3071">
            <v>6.406000000000001</v>
          </cell>
        </row>
        <row r="3072">
          <cell r="B3072" t="str">
            <v>Total com BDI</v>
          </cell>
          <cell r="F3072">
            <v>2.55</v>
          </cell>
          <cell r="G3072">
            <v>5.78</v>
          </cell>
          <cell r="H3072">
            <v>8.33</v>
          </cell>
        </row>
        <row r="3074">
          <cell r="A3074" t="str">
            <v>13012</v>
          </cell>
          <cell r="B3074" t="str">
            <v>Caiação   3 demãos</v>
          </cell>
          <cell r="C3074" t="str">
            <v>m2</v>
          </cell>
          <cell r="F3074">
            <v>0.38</v>
          </cell>
          <cell r="G3074">
            <v>2.08</v>
          </cell>
          <cell r="H3074">
            <v>2.46</v>
          </cell>
        </row>
        <row r="3075">
          <cell r="A3075" t="str">
            <v>060</v>
          </cell>
          <cell r="B3075" t="str">
            <v>Cal para pintura sc 8kg</v>
          </cell>
          <cell r="C3075" t="str">
            <v>kg</v>
          </cell>
          <cell r="D3075">
            <v>0.5</v>
          </cell>
          <cell r="E3075">
            <v>0.25</v>
          </cell>
          <cell r="F3075">
            <v>0.125</v>
          </cell>
          <cell r="G3075" t="str">
            <v> </v>
          </cell>
          <cell r="H3075" t="str">
            <v> </v>
          </cell>
        </row>
        <row r="3076">
          <cell r="A3076" t="str">
            <v>242</v>
          </cell>
          <cell r="B3076" t="str">
            <v>öleo de Linhaça</v>
          </cell>
          <cell r="C3076" t="str">
            <v>li</v>
          </cell>
          <cell r="D3076">
            <v>0.04</v>
          </cell>
          <cell r="E3076">
            <v>4.26</v>
          </cell>
          <cell r="F3076">
            <v>0.1704</v>
          </cell>
        </row>
        <row r="3077">
          <cell r="A3077" t="str">
            <v>257</v>
          </cell>
          <cell r="B3077" t="str">
            <v>Pintor</v>
          </cell>
          <cell r="C3077" t="str">
            <v>h</v>
          </cell>
          <cell r="D3077">
            <v>0.2</v>
          </cell>
          <cell r="E3077">
            <v>5.38</v>
          </cell>
          <cell r="F3077" t="str">
            <v> </v>
          </cell>
          <cell r="G3077">
            <v>1.076</v>
          </cell>
        </row>
        <row r="3078">
          <cell r="A3078" t="str">
            <v>300</v>
          </cell>
          <cell r="B3078" t="str">
            <v>Servente</v>
          </cell>
          <cell r="C3078" t="str">
            <v>h</v>
          </cell>
          <cell r="D3078">
            <v>0.15</v>
          </cell>
          <cell r="E3078">
            <v>3.51</v>
          </cell>
          <cell r="F3078" t="str">
            <v> </v>
          </cell>
          <cell r="G3078">
            <v>0.5265</v>
          </cell>
        </row>
        <row r="3079">
          <cell r="B3079" t="str">
            <v>Total sem BDI</v>
          </cell>
          <cell r="F3079">
            <v>0.2954</v>
          </cell>
          <cell r="G3079">
            <v>1.6025</v>
          </cell>
          <cell r="H3079">
            <v>1.8979</v>
          </cell>
        </row>
        <row r="3080">
          <cell r="B3080" t="str">
            <v>Total com BDI</v>
          </cell>
          <cell r="F3080">
            <v>0.38</v>
          </cell>
          <cell r="G3080">
            <v>2.08</v>
          </cell>
          <cell r="H3080">
            <v>2.46</v>
          </cell>
        </row>
        <row r="3082">
          <cell r="A3082" t="str">
            <v>13003</v>
          </cell>
          <cell r="B3082" t="str">
            <v>Tinta PVA sobre reboco </v>
          </cell>
          <cell r="C3082" t="str">
            <v>m2</v>
          </cell>
          <cell r="F3082">
            <v>1.64</v>
          </cell>
          <cell r="G3082">
            <v>3.36</v>
          </cell>
          <cell r="H3082">
            <v>5</v>
          </cell>
        </row>
        <row r="3083">
          <cell r="A3083" t="str">
            <v>340</v>
          </cell>
          <cell r="B3083" t="str">
            <v>Tinta PVA</v>
          </cell>
          <cell r="C3083" t="str">
            <v>li</v>
          </cell>
          <cell r="D3083">
            <v>0.24</v>
          </cell>
          <cell r="E3083">
            <v>5.27</v>
          </cell>
          <cell r="F3083">
            <v>1.2648</v>
          </cell>
          <cell r="G3083" t="str">
            <v> </v>
          </cell>
          <cell r="H3083" t="str">
            <v> </v>
          </cell>
        </row>
        <row r="3084">
          <cell r="A3084" t="str">
            <v>257</v>
          </cell>
          <cell r="B3084" t="str">
            <v>Pintor</v>
          </cell>
          <cell r="C3084" t="str">
            <v>h</v>
          </cell>
          <cell r="D3084">
            <v>0.35</v>
          </cell>
          <cell r="E3084">
            <v>5.38</v>
          </cell>
          <cell r="F3084" t="str">
            <v> </v>
          </cell>
          <cell r="G3084">
            <v>1.8829999999999998</v>
          </cell>
        </row>
        <row r="3085">
          <cell r="A3085" t="str">
            <v>300</v>
          </cell>
          <cell r="B3085" t="str">
            <v>Servente</v>
          </cell>
          <cell r="C3085" t="str">
            <v>h</v>
          </cell>
          <cell r="D3085">
            <v>0.2</v>
          </cell>
          <cell r="E3085">
            <v>3.51</v>
          </cell>
          <cell r="F3085" t="str">
            <v> </v>
          </cell>
          <cell r="G3085">
            <v>0.702</v>
          </cell>
        </row>
        <row r="3086">
          <cell r="B3086" t="str">
            <v>Total sem BDI</v>
          </cell>
          <cell r="F3086">
            <v>1.2648</v>
          </cell>
          <cell r="G3086">
            <v>2.585</v>
          </cell>
          <cell r="H3086">
            <v>3.8498</v>
          </cell>
        </row>
        <row r="3087">
          <cell r="B3087" t="str">
            <v>Total com BDI</v>
          </cell>
          <cell r="F3087">
            <v>1.64</v>
          </cell>
          <cell r="G3087">
            <v>3.36</v>
          </cell>
          <cell r="H3087">
            <v>5</v>
          </cell>
        </row>
        <row r="3089">
          <cell r="A3089" t="str">
            <v>13004</v>
          </cell>
          <cell r="B3089" t="str">
            <v>Tinta acrílica sobre reboco </v>
          </cell>
          <cell r="C3089" t="str">
            <v>m2</v>
          </cell>
          <cell r="F3089">
            <v>1.75</v>
          </cell>
          <cell r="G3089">
            <v>3.36</v>
          </cell>
          <cell r="H3089">
            <v>5.109999999999999</v>
          </cell>
        </row>
        <row r="3090">
          <cell r="A3090" t="str">
            <v>335</v>
          </cell>
          <cell r="B3090" t="str">
            <v>Tinta acrílica</v>
          </cell>
          <cell r="C3090" t="str">
            <v>li</v>
          </cell>
          <cell r="D3090">
            <v>0.24</v>
          </cell>
          <cell r="E3090">
            <v>5.61</v>
          </cell>
          <cell r="F3090">
            <v>1.3464</v>
          </cell>
          <cell r="G3090" t="str">
            <v> </v>
          </cell>
          <cell r="H3090" t="str">
            <v> </v>
          </cell>
        </row>
        <row r="3091">
          <cell r="A3091" t="str">
            <v>257</v>
          </cell>
          <cell r="B3091" t="str">
            <v>Pintor</v>
          </cell>
          <cell r="C3091" t="str">
            <v>h</v>
          </cell>
          <cell r="D3091">
            <v>0.35</v>
          </cell>
          <cell r="E3091">
            <v>5.38</v>
          </cell>
          <cell r="F3091" t="str">
            <v> </v>
          </cell>
          <cell r="G3091">
            <v>1.8829999999999998</v>
          </cell>
        </row>
        <row r="3092">
          <cell r="A3092" t="str">
            <v>300</v>
          </cell>
          <cell r="B3092" t="str">
            <v>Servente</v>
          </cell>
          <cell r="C3092" t="str">
            <v>h</v>
          </cell>
          <cell r="D3092">
            <v>0.2</v>
          </cell>
          <cell r="E3092">
            <v>3.51</v>
          </cell>
          <cell r="F3092" t="str">
            <v> </v>
          </cell>
          <cell r="G3092">
            <v>0.702</v>
          </cell>
        </row>
        <row r="3093">
          <cell r="B3093" t="str">
            <v>Total sem BDI</v>
          </cell>
          <cell r="F3093">
            <v>1.3464</v>
          </cell>
          <cell r="G3093">
            <v>2.585</v>
          </cell>
          <cell r="H3093">
            <v>3.9314</v>
          </cell>
        </row>
        <row r="3094">
          <cell r="B3094" t="str">
            <v>Total com BDI</v>
          </cell>
          <cell r="F3094">
            <v>1.75</v>
          </cell>
          <cell r="G3094">
            <v>3.36</v>
          </cell>
          <cell r="H3094">
            <v>5.109999999999999</v>
          </cell>
        </row>
        <row r="3096">
          <cell r="A3096" t="str">
            <v>13005</v>
          </cell>
          <cell r="B3096" t="str">
            <v>Tinta óleo sobre madeira 2 demãos</v>
          </cell>
          <cell r="C3096" t="str">
            <v>m2</v>
          </cell>
          <cell r="F3096">
            <v>2.17</v>
          </cell>
          <cell r="G3096">
            <v>4.74</v>
          </cell>
          <cell r="H3096">
            <v>6.91</v>
          </cell>
        </row>
        <row r="3097">
          <cell r="A3097" t="str">
            <v>338</v>
          </cell>
          <cell r="B3097" t="str">
            <v>Tinta óleo brilhante</v>
          </cell>
          <cell r="C3097" t="str">
            <v>li</v>
          </cell>
          <cell r="D3097">
            <v>0.2</v>
          </cell>
          <cell r="E3097">
            <v>4.9</v>
          </cell>
          <cell r="F3097">
            <v>0.9800000000000001</v>
          </cell>
        </row>
        <row r="3098">
          <cell r="A3098" t="str">
            <v>303</v>
          </cell>
          <cell r="B3098" t="str">
            <v>Solvente</v>
          </cell>
          <cell r="C3098" t="str">
            <v>li</v>
          </cell>
          <cell r="D3098">
            <v>0.03</v>
          </cell>
          <cell r="E3098">
            <v>2.2</v>
          </cell>
          <cell r="F3098">
            <v>0.066</v>
          </cell>
        </row>
        <row r="3099">
          <cell r="A3099" t="str">
            <v>339</v>
          </cell>
          <cell r="B3099" t="str">
            <v>Tinta óleo fosco fundo</v>
          </cell>
          <cell r="C3099" t="str">
            <v>li</v>
          </cell>
          <cell r="D3099">
            <v>0.1</v>
          </cell>
          <cell r="E3099">
            <v>4.9</v>
          </cell>
          <cell r="F3099">
            <v>0.49000000000000005</v>
          </cell>
        </row>
        <row r="3100">
          <cell r="A3100" t="str">
            <v>209</v>
          </cell>
          <cell r="B3100" t="str">
            <v>Lixa madeira</v>
          </cell>
          <cell r="C3100" t="str">
            <v>un</v>
          </cell>
          <cell r="D3100">
            <v>1</v>
          </cell>
          <cell r="E3100">
            <v>0.13</v>
          </cell>
          <cell r="F3100">
            <v>0.13</v>
          </cell>
          <cell r="G3100" t="str">
            <v> </v>
          </cell>
          <cell r="H3100" t="str">
            <v> </v>
          </cell>
        </row>
        <row r="3101">
          <cell r="A3101" t="str">
            <v>257</v>
          </cell>
          <cell r="B3101" t="str">
            <v>Pintor</v>
          </cell>
          <cell r="C3101" t="str">
            <v>h</v>
          </cell>
          <cell r="D3101">
            <v>0.45</v>
          </cell>
          <cell r="E3101">
            <v>5.38</v>
          </cell>
          <cell r="F3101" t="str">
            <v> </v>
          </cell>
          <cell r="G3101">
            <v>2.421</v>
          </cell>
        </row>
        <row r="3102">
          <cell r="A3102" t="str">
            <v>300</v>
          </cell>
          <cell r="B3102" t="str">
            <v>servente</v>
          </cell>
          <cell r="C3102" t="str">
            <v>h</v>
          </cell>
          <cell r="D3102">
            <v>0.35</v>
          </cell>
          <cell r="E3102">
            <v>3.51</v>
          </cell>
          <cell r="F3102" t="str">
            <v> </v>
          </cell>
          <cell r="G3102">
            <v>1.2285</v>
          </cell>
        </row>
        <row r="3103">
          <cell r="B3103" t="str">
            <v>Total sem BDI</v>
          </cell>
          <cell r="F3103">
            <v>1.666</v>
          </cell>
          <cell r="G3103">
            <v>3.6494999999999997</v>
          </cell>
          <cell r="H3103">
            <v>5.3155</v>
          </cell>
        </row>
        <row r="3104">
          <cell r="B3104" t="str">
            <v>Total com BDI</v>
          </cell>
          <cell r="F3104">
            <v>2.17</v>
          </cell>
          <cell r="G3104">
            <v>4.74</v>
          </cell>
          <cell r="H3104">
            <v>6.91</v>
          </cell>
        </row>
        <row r="3106">
          <cell r="A3106" t="str">
            <v>13006</v>
          </cell>
          <cell r="B3106" t="str">
            <v>Tinta óleo sobre madeira (antiga)</v>
          </cell>
          <cell r="C3106" t="str">
            <v>m2</v>
          </cell>
          <cell r="F3106">
            <v>1.21</v>
          </cell>
          <cell r="G3106">
            <v>4.17</v>
          </cell>
          <cell r="H3106">
            <v>5.38</v>
          </cell>
        </row>
        <row r="3107">
          <cell r="A3107" t="str">
            <v>338</v>
          </cell>
          <cell r="B3107" t="str">
            <v>Tinta óleo brilhante</v>
          </cell>
          <cell r="C3107" t="str">
            <v>li</v>
          </cell>
          <cell r="D3107">
            <v>0.15</v>
          </cell>
          <cell r="E3107">
            <v>4.9</v>
          </cell>
          <cell r="F3107">
            <v>0.735</v>
          </cell>
        </row>
        <row r="3108">
          <cell r="A3108" t="str">
            <v>303</v>
          </cell>
          <cell r="B3108" t="str">
            <v>Solvente</v>
          </cell>
          <cell r="C3108" t="str">
            <v>li</v>
          </cell>
          <cell r="D3108">
            <v>0.03</v>
          </cell>
          <cell r="E3108">
            <v>2.2</v>
          </cell>
          <cell r="F3108">
            <v>0.066</v>
          </cell>
        </row>
        <row r="3109">
          <cell r="A3109" t="str">
            <v>209</v>
          </cell>
          <cell r="B3109" t="str">
            <v>Lixa madeira</v>
          </cell>
          <cell r="C3109" t="str">
            <v>un</v>
          </cell>
          <cell r="D3109">
            <v>1</v>
          </cell>
          <cell r="E3109">
            <v>0.13</v>
          </cell>
          <cell r="F3109">
            <v>0.13</v>
          </cell>
          <cell r="G3109" t="str">
            <v> </v>
          </cell>
          <cell r="H3109" t="str">
            <v> </v>
          </cell>
        </row>
        <row r="3110">
          <cell r="A3110" t="str">
            <v>257</v>
          </cell>
          <cell r="B3110" t="str">
            <v>Pintor</v>
          </cell>
          <cell r="C3110" t="str">
            <v>h</v>
          </cell>
          <cell r="D3110">
            <v>0.4</v>
          </cell>
          <cell r="E3110">
            <v>5.38</v>
          </cell>
          <cell r="F3110" t="str">
            <v> </v>
          </cell>
          <cell r="G3110">
            <v>2.152</v>
          </cell>
        </row>
        <row r="3111">
          <cell r="A3111" t="str">
            <v>300</v>
          </cell>
          <cell r="B3111" t="str">
            <v>servente</v>
          </cell>
          <cell r="C3111" t="str">
            <v>h</v>
          </cell>
          <cell r="D3111">
            <v>0.3</v>
          </cell>
          <cell r="E3111">
            <v>3.51</v>
          </cell>
          <cell r="F3111" t="str">
            <v> </v>
          </cell>
          <cell r="G3111">
            <v>1.053</v>
          </cell>
        </row>
        <row r="3112">
          <cell r="B3112" t="str">
            <v>Total sem BDI</v>
          </cell>
          <cell r="F3112">
            <v>0.9309999999999999</v>
          </cell>
          <cell r="G3112">
            <v>3.205</v>
          </cell>
          <cell r="H3112">
            <v>4.136</v>
          </cell>
        </row>
        <row r="3113">
          <cell r="B3113" t="str">
            <v>Total com BDI</v>
          </cell>
          <cell r="F3113">
            <v>1.21</v>
          </cell>
          <cell r="G3113">
            <v>4.17</v>
          </cell>
          <cell r="H3113">
            <v>5.38</v>
          </cell>
        </row>
        <row r="3115">
          <cell r="A3115" t="str">
            <v>13009</v>
          </cell>
          <cell r="B3115" t="str">
            <v>Tinta esmalte s/ madeira 2 demãos</v>
          </cell>
          <cell r="C3115" t="str">
            <v>m2</v>
          </cell>
          <cell r="F3115">
            <v>2.67</v>
          </cell>
          <cell r="G3115">
            <v>4.74</v>
          </cell>
          <cell r="H3115">
            <v>7.41</v>
          </cell>
        </row>
        <row r="3116">
          <cell r="A3116" t="str">
            <v>336</v>
          </cell>
          <cell r="B3116" t="str">
            <v>Tinta esmalte brilhante</v>
          </cell>
          <cell r="C3116" t="str">
            <v>li</v>
          </cell>
          <cell r="D3116">
            <v>0.2</v>
          </cell>
          <cell r="E3116">
            <v>6.5</v>
          </cell>
          <cell r="F3116">
            <v>1.3</v>
          </cell>
        </row>
        <row r="3117">
          <cell r="A3117" t="str">
            <v>303</v>
          </cell>
          <cell r="B3117" t="str">
            <v>Solvente</v>
          </cell>
          <cell r="C3117" t="str">
            <v>li</v>
          </cell>
          <cell r="D3117">
            <v>0.03</v>
          </cell>
          <cell r="E3117">
            <v>2.2</v>
          </cell>
          <cell r="F3117">
            <v>0.066</v>
          </cell>
        </row>
        <row r="3118">
          <cell r="A3118" t="str">
            <v>442</v>
          </cell>
          <cell r="B3118" t="str">
            <v>Tinta esmalte fosco fundo</v>
          </cell>
          <cell r="C3118" t="str">
            <v>li</v>
          </cell>
          <cell r="D3118">
            <v>0.1</v>
          </cell>
          <cell r="E3118">
            <v>5.55</v>
          </cell>
          <cell r="F3118">
            <v>0.555</v>
          </cell>
        </row>
        <row r="3119">
          <cell r="A3119" t="str">
            <v>209</v>
          </cell>
          <cell r="B3119" t="str">
            <v>Lixa madeira</v>
          </cell>
          <cell r="C3119" t="str">
            <v>un</v>
          </cell>
          <cell r="D3119">
            <v>1</v>
          </cell>
          <cell r="E3119">
            <v>0.13</v>
          </cell>
          <cell r="F3119">
            <v>0.13</v>
          </cell>
          <cell r="G3119" t="str">
            <v> </v>
          </cell>
          <cell r="H3119" t="str">
            <v> </v>
          </cell>
        </row>
        <row r="3120">
          <cell r="A3120" t="str">
            <v>257</v>
          </cell>
          <cell r="B3120" t="str">
            <v>Pintor</v>
          </cell>
          <cell r="C3120" t="str">
            <v>h</v>
          </cell>
          <cell r="D3120">
            <v>0.45</v>
          </cell>
          <cell r="E3120">
            <v>5.38</v>
          </cell>
          <cell r="F3120" t="str">
            <v> </v>
          </cell>
          <cell r="G3120">
            <v>2.421</v>
          </cell>
        </row>
        <row r="3121">
          <cell r="A3121" t="str">
            <v>300</v>
          </cell>
          <cell r="B3121" t="str">
            <v>servente</v>
          </cell>
          <cell r="C3121" t="str">
            <v>h</v>
          </cell>
          <cell r="D3121">
            <v>0.35</v>
          </cell>
          <cell r="E3121">
            <v>3.51</v>
          </cell>
          <cell r="F3121" t="str">
            <v> </v>
          </cell>
          <cell r="G3121">
            <v>1.2285</v>
          </cell>
        </row>
        <row r="3122">
          <cell r="B3122" t="str">
            <v>Total sem BDI</v>
          </cell>
          <cell r="F3122">
            <v>2.051</v>
          </cell>
          <cell r="G3122">
            <v>3.6494999999999997</v>
          </cell>
          <cell r="H3122">
            <v>5.7005</v>
          </cell>
        </row>
        <row r="3123">
          <cell r="B3123" t="str">
            <v>Total com BDI</v>
          </cell>
          <cell r="F3123">
            <v>2.67</v>
          </cell>
          <cell r="G3123">
            <v>4.74</v>
          </cell>
          <cell r="H3123">
            <v>7.41</v>
          </cell>
        </row>
        <row r="3125">
          <cell r="A3125" t="str">
            <v>13010</v>
          </cell>
          <cell r="B3125" t="str">
            <v>Tinta esmalte s/ madeira (antiga)</v>
          </cell>
          <cell r="C3125" t="str">
            <v>m2</v>
          </cell>
          <cell r="F3125">
            <v>1.52</v>
          </cell>
          <cell r="G3125">
            <v>4.17</v>
          </cell>
          <cell r="H3125">
            <v>5.6899999999999995</v>
          </cell>
        </row>
        <row r="3126">
          <cell r="A3126" t="str">
            <v>336</v>
          </cell>
          <cell r="B3126" t="str">
            <v>Tinta esmalte brilhante</v>
          </cell>
          <cell r="C3126" t="str">
            <v>li</v>
          </cell>
          <cell r="D3126">
            <v>0.15</v>
          </cell>
          <cell r="E3126">
            <v>6.5</v>
          </cell>
          <cell r="F3126">
            <v>0.975</v>
          </cell>
        </row>
        <row r="3127">
          <cell r="A3127" t="str">
            <v>303</v>
          </cell>
          <cell r="B3127" t="str">
            <v>Solvente</v>
          </cell>
          <cell r="C3127" t="str">
            <v>li</v>
          </cell>
          <cell r="D3127">
            <v>0.03</v>
          </cell>
          <cell r="E3127">
            <v>2.2</v>
          </cell>
          <cell r="F3127">
            <v>0.066</v>
          </cell>
        </row>
        <row r="3128">
          <cell r="A3128" t="str">
            <v>209</v>
          </cell>
          <cell r="B3128" t="str">
            <v>Lixa madeira</v>
          </cell>
          <cell r="C3128" t="str">
            <v>un</v>
          </cell>
          <cell r="D3128">
            <v>1</v>
          </cell>
          <cell r="E3128">
            <v>0.13</v>
          </cell>
          <cell r="F3128">
            <v>0.13</v>
          </cell>
          <cell r="G3128" t="str">
            <v> </v>
          </cell>
          <cell r="H3128" t="str">
            <v> </v>
          </cell>
        </row>
        <row r="3129">
          <cell r="A3129" t="str">
            <v>257</v>
          </cell>
          <cell r="B3129" t="str">
            <v>Pintor</v>
          </cell>
          <cell r="C3129" t="str">
            <v>h</v>
          </cell>
          <cell r="D3129">
            <v>0.4</v>
          </cell>
          <cell r="E3129">
            <v>5.38</v>
          </cell>
          <cell r="F3129" t="str">
            <v> </v>
          </cell>
          <cell r="G3129">
            <v>2.152</v>
          </cell>
        </row>
        <row r="3130">
          <cell r="A3130" t="str">
            <v>300</v>
          </cell>
          <cell r="B3130" t="str">
            <v>servente</v>
          </cell>
          <cell r="C3130" t="str">
            <v>h</v>
          </cell>
          <cell r="D3130">
            <v>0.3</v>
          </cell>
          <cell r="E3130">
            <v>3.51</v>
          </cell>
          <cell r="F3130" t="str">
            <v> </v>
          </cell>
          <cell r="G3130">
            <v>1.053</v>
          </cell>
        </row>
        <row r="3131">
          <cell r="B3131" t="str">
            <v>Total sem BDI</v>
          </cell>
          <cell r="F3131">
            <v>1.1709999999999998</v>
          </cell>
          <cell r="G3131">
            <v>3.205</v>
          </cell>
          <cell r="H3131">
            <v>4.3759999999999994</v>
          </cell>
        </row>
        <row r="3132">
          <cell r="B3132" t="str">
            <v>Total com BDI</v>
          </cell>
          <cell r="F3132">
            <v>1.52</v>
          </cell>
          <cell r="G3132">
            <v>4.17</v>
          </cell>
          <cell r="H3132">
            <v>5.6899999999999995</v>
          </cell>
        </row>
        <row r="3134">
          <cell r="A3134" t="str">
            <v>13011</v>
          </cell>
          <cell r="B3134" t="str">
            <v>Tinta texturada acrílica sobre reboco </v>
          </cell>
          <cell r="C3134" t="str">
            <v>m2</v>
          </cell>
          <cell r="F3134">
            <v>1.46</v>
          </cell>
          <cell r="G3134">
            <v>4.74</v>
          </cell>
          <cell r="H3134">
            <v>6.2</v>
          </cell>
        </row>
        <row r="3135">
          <cell r="A3135" t="str">
            <v>740</v>
          </cell>
          <cell r="B3135" t="str">
            <v>Tinta acrílica texturada</v>
          </cell>
          <cell r="C3135" t="str">
            <v>li</v>
          </cell>
          <cell r="D3135">
            <v>0.35</v>
          </cell>
          <cell r="E3135">
            <v>3.2</v>
          </cell>
          <cell r="F3135">
            <v>1.1199999999999999</v>
          </cell>
          <cell r="G3135" t="str">
            <v> </v>
          </cell>
          <cell r="H3135" t="str">
            <v> </v>
          </cell>
        </row>
        <row r="3136">
          <cell r="A3136" t="str">
            <v>257</v>
          </cell>
          <cell r="B3136" t="str">
            <v>Pintor</v>
          </cell>
          <cell r="C3136" t="str">
            <v>h</v>
          </cell>
          <cell r="D3136">
            <v>0.45</v>
          </cell>
          <cell r="E3136">
            <v>5.38</v>
          </cell>
          <cell r="F3136" t="str">
            <v> </v>
          </cell>
          <cell r="G3136">
            <v>2.421</v>
          </cell>
        </row>
        <row r="3137">
          <cell r="A3137" t="str">
            <v>300</v>
          </cell>
          <cell r="B3137" t="str">
            <v>Servente</v>
          </cell>
          <cell r="C3137" t="str">
            <v>h</v>
          </cell>
          <cell r="D3137">
            <v>0.35</v>
          </cell>
          <cell r="E3137">
            <v>3.51</v>
          </cell>
          <cell r="F3137" t="str">
            <v> </v>
          </cell>
          <cell r="G3137">
            <v>1.2285</v>
          </cell>
        </row>
        <row r="3138">
          <cell r="B3138" t="str">
            <v>Total sem BDI</v>
          </cell>
          <cell r="F3138">
            <v>1.1199999999999999</v>
          </cell>
          <cell r="G3138">
            <v>3.6494999999999997</v>
          </cell>
          <cell r="H3138">
            <v>4.7695</v>
          </cell>
        </row>
        <row r="3139">
          <cell r="B3139" t="str">
            <v>Total com BDI</v>
          </cell>
          <cell r="F3139">
            <v>1.46</v>
          </cell>
          <cell r="G3139">
            <v>4.74</v>
          </cell>
          <cell r="H3139">
            <v>6.2</v>
          </cell>
        </row>
        <row r="3141">
          <cell r="A3141" t="str">
            <v>13007</v>
          </cell>
          <cell r="B3141" t="str">
            <v>Raspagem da pintura PVA</v>
          </cell>
          <cell r="C3141" t="str">
            <v>m2</v>
          </cell>
          <cell r="G3141">
            <v>1.37</v>
          </cell>
          <cell r="H3141">
            <v>1.37</v>
          </cell>
        </row>
        <row r="3142">
          <cell r="A3142" t="str">
            <v>300</v>
          </cell>
          <cell r="B3142" t="str">
            <v>Servente</v>
          </cell>
          <cell r="C3142" t="str">
            <v>h</v>
          </cell>
          <cell r="D3142">
            <v>0.3</v>
          </cell>
          <cell r="E3142">
            <v>3.51</v>
          </cell>
          <cell r="F3142" t="str">
            <v> </v>
          </cell>
          <cell r="G3142">
            <v>1.053</v>
          </cell>
          <cell r="H3142" t="str">
            <v> </v>
          </cell>
        </row>
        <row r="3143">
          <cell r="B3143" t="str">
            <v>Total sem BDI</v>
          </cell>
          <cell r="G3143">
            <v>1.053</v>
          </cell>
          <cell r="H3143">
            <v>1.053</v>
          </cell>
        </row>
        <row r="3144">
          <cell r="B3144" t="str">
            <v>Total com BDI</v>
          </cell>
          <cell r="F3144">
            <v>0</v>
          </cell>
          <cell r="G3144">
            <v>1.37</v>
          </cell>
          <cell r="H3144">
            <v>1.37</v>
          </cell>
        </row>
        <row r="3146">
          <cell r="A3146" t="str">
            <v>13008</v>
          </cell>
          <cell r="B3146" t="str">
            <v>Raspagem óleo</v>
          </cell>
          <cell r="C3146" t="str">
            <v>m2</v>
          </cell>
          <cell r="G3146">
            <v>1.6</v>
          </cell>
          <cell r="H3146">
            <v>1.6</v>
          </cell>
        </row>
        <row r="3147">
          <cell r="A3147" t="str">
            <v>300</v>
          </cell>
          <cell r="B3147" t="str">
            <v>Servente</v>
          </cell>
          <cell r="C3147" t="str">
            <v>h</v>
          </cell>
          <cell r="D3147">
            <v>0.35</v>
          </cell>
          <cell r="E3147">
            <v>3.51</v>
          </cell>
          <cell r="F3147" t="str">
            <v> </v>
          </cell>
          <cell r="G3147">
            <v>1.2285</v>
          </cell>
          <cell r="H3147" t="str">
            <v> </v>
          </cell>
        </row>
        <row r="3148">
          <cell r="B3148" t="str">
            <v>Total sem BDI</v>
          </cell>
          <cell r="G3148">
            <v>1.2285</v>
          </cell>
          <cell r="H3148">
            <v>1.2285</v>
          </cell>
        </row>
        <row r="3149">
          <cell r="B3149" t="str">
            <v>Total com BDI</v>
          </cell>
          <cell r="F3149">
            <v>0</v>
          </cell>
          <cell r="G3149">
            <v>1.6</v>
          </cell>
          <cell r="H3149">
            <v>1.6</v>
          </cell>
        </row>
        <row r="3151">
          <cell r="A3151" t="str">
            <v>13013</v>
          </cell>
          <cell r="B3151" t="str">
            <v>Tinta Vinil a base de alcool 3 demãos</v>
          </cell>
          <cell r="C3151" t="str">
            <v>m2</v>
          </cell>
          <cell r="F3151">
            <v>4.8</v>
          </cell>
          <cell r="G3151">
            <v>5.32</v>
          </cell>
          <cell r="H3151">
            <v>10.120000000000001</v>
          </cell>
        </row>
        <row r="3152">
          <cell r="A3152" t="str">
            <v>747</v>
          </cell>
          <cell r="B3152" t="str">
            <v>Tinta vinil a base de alcool</v>
          </cell>
          <cell r="C3152" t="str">
            <v>kg</v>
          </cell>
          <cell r="D3152">
            <v>0.75</v>
          </cell>
          <cell r="E3152">
            <v>4.92</v>
          </cell>
          <cell r="F3152">
            <v>3.69</v>
          </cell>
          <cell r="G3152" t="str">
            <v> </v>
          </cell>
          <cell r="H3152" t="str">
            <v> </v>
          </cell>
        </row>
        <row r="3153">
          <cell r="A3153" t="str">
            <v>257</v>
          </cell>
          <cell r="B3153" t="str">
            <v>Pintor</v>
          </cell>
          <cell r="C3153" t="str">
            <v>h</v>
          </cell>
          <cell r="D3153">
            <v>0.5</v>
          </cell>
          <cell r="E3153">
            <v>5.38</v>
          </cell>
          <cell r="F3153" t="str">
            <v> </v>
          </cell>
          <cell r="G3153">
            <v>2.69</v>
          </cell>
        </row>
        <row r="3154">
          <cell r="A3154" t="str">
            <v>300</v>
          </cell>
          <cell r="B3154" t="str">
            <v>Servente</v>
          </cell>
          <cell r="C3154" t="str">
            <v>h</v>
          </cell>
          <cell r="D3154">
            <v>0.4</v>
          </cell>
          <cell r="E3154">
            <v>3.51</v>
          </cell>
          <cell r="F3154" t="str">
            <v> </v>
          </cell>
          <cell r="G3154">
            <v>1.404</v>
          </cell>
        </row>
        <row r="3155">
          <cell r="B3155" t="str">
            <v>Total sem BDI</v>
          </cell>
          <cell r="F3155">
            <v>3.69</v>
          </cell>
          <cell r="G3155">
            <v>4.093999999999999</v>
          </cell>
          <cell r="H3155">
            <v>7.783999999999999</v>
          </cell>
        </row>
        <row r="3156">
          <cell r="B3156" t="str">
            <v>Total com BDI</v>
          </cell>
          <cell r="F3156">
            <v>4.8</v>
          </cell>
          <cell r="G3156">
            <v>5.32</v>
          </cell>
          <cell r="H3156">
            <v>10.120000000000001</v>
          </cell>
        </row>
        <row r="3158">
          <cell r="A3158" t="str">
            <v>13014</v>
          </cell>
          <cell r="B3158" t="str">
            <v>Pintura das demarcações esportivas com tinta vinil a base de alcool 3 demãos</v>
          </cell>
          <cell r="C3158" t="str">
            <v>m</v>
          </cell>
          <cell r="F3158">
            <v>0.37</v>
          </cell>
          <cell r="G3158">
            <v>0.65</v>
          </cell>
          <cell r="H3158">
            <v>1.02</v>
          </cell>
        </row>
        <row r="3159">
          <cell r="A3159" t="str">
            <v>747</v>
          </cell>
          <cell r="B3159" t="str">
            <v>Tinta vinil a base de alcool</v>
          </cell>
          <cell r="C3159" t="str">
            <v>li</v>
          </cell>
          <cell r="D3159">
            <v>0.0415</v>
          </cell>
          <cell r="E3159">
            <v>4.92</v>
          </cell>
          <cell r="F3159">
            <v>0.20418</v>
          </cell>
          <cell r="G3159" t="str">
            <v> </v>
          </cell>
          <cell r="H3159" t="str">
            <v> </v>
          </cell>
        </row>
        <row r="3160">
          <cell r="A3160" t="str">
            <v>748</v>
          </cell>
          <cell r="B3160" t="str">
            <v>Fita adesiva para pintura</v>
          </cell>
          <cell r="C3160" t="str">
            <v>m</v>
          </cell>
          <cell r="D3160">
            <v>2</v>
          </cell>
          <cell r="E3160">
            <v>0.04</v>
          </cell>
          <cell r="F3160">
            <v>0.08</v>
          </cell>
        </row>
        <row r="3161">
          <cell r="A3161" t="str">
            <v>257</v>
          </cell>
          <cell r="B3161" t="str">
            <v>Pintor</v>
          </cell>
          <cell r="C3161" t="str">
            <v>h</v>
          </cell>
          <cell r="D3161">
            <v>0.06</v>
          </cell>
          <cell r="E3161">
            <v>5.38</v>
          </cell>
          <cell r="F3161" t="str">
            <v> </v>
          </cell>
          <cell r="G3161">
            <v>0.3228</v>
          </cell>
        </row>
        <row r="3162">
          <cell r="A3162" t="str">
            <v>300</v>
          </cell>
          <cell r="B3162" t="str">
            <v>Servente</v>
          </cell>
          <cell r="C3162" t="str">
            <v>h</v>
          </cell>
          <cell r="D3162">
            <v>0.05</v>
          </cell>
          <cell r="E3162">
            <v>3.51</v>
          </cell>
          <cell r="F3162" t="str">
            <v> </v>
          </cell>
          <cell r="G3162">
            <v>0.1755</v>
          </cell>
        </row>
        <row r="3163">
          <cell r="B3163" t="str">
            <v>Total sem BDI</v>
          </cell>
          <cell r="F3163">
            <v>0.28418</v>
          </cell>
          <cell r="G3163">
            <v>0.49829999999999997</v>
          </cell>
          <cell r="H3163">
            <v>0.78248</v>
          </cell>
        </row>
        <row r="3164">
          <cell r="B3164" t="str">
            <v>Total com BDI</v>
          </cell>
          <cell r="F3164">
            <v>0.37</v>
          </cell>
          <cell r="G3164">
            <v>0.65</v>
          </cell>
          <cell r="H3164">
            <v>1.02</v>
          </cell>
        </row>
        <row r="3166">
          <cell r="A3166" t="str">
            <v>14000</v>
          </cell>
          <cell r="B3166" t="str">
            <v>COMPLEMENTARES</v>
          </cell>
        </row>
        <row r="3168">
          <cell r="A3168" t="str">
            <v>14001</v>
          </cell>
          <cell r="B3168" t="str">
            <v>Passeio concr. e=5cm c/ lastro brita</v>
          </cell>
          <cell r="C3168" t="str">
            <v>m2</v>
          </cell>
          <cell r="F3168">
            <v>10.41</v>
          </cell>
          <cell r="G3168">
            <v>5.01</v>
          </cell>
          <cell r="H3168">
            <v>15.42</v>
          </cell>
        </row>
        <row r="3169">
          <cell r="A3169" t="str">
            <v>028</v>
          </cell>
          <cell r="B3169" t="str">
            <v>Betoneira 320 litros</v>
          </cell>
          <cell r="C3169" t="str">
            <v>h</v>
          </cell>
          <cell r="D3169">
            <v>0.024</v>
          </cell>
          <cell r="E3169">
            <v>0.77</v>
          </cell>
          <cell r="F3169">
            <v>0.01848</v>
          </cell>
        </row>
        <row r="3170">
          <cell r="A3170" t="str">
            <v>078</v>
          </cell>
          <cell r="B3170" t="str">
            <v>Cimento</v>
          </cell>
          <cell r="C3170" t="str">
            <v>kg</v>
          </cell>
          <cell r="D3170">
            <v>17</v>
          </cell>
          <cell r="E3170">
            <v>0.24</v>
          </cell>
          <cell r="F3170">
            <v>4.08</v>
          </cell>
        </row>
        <row r="3171">
          <cell r="A3171" t="str">
            <v>022</v>
          </cell>
          <cell r="B3171" t="str">
            <v>Areia média</v>
          </cell>
          <cell r="C3171" t="str">
            <v>m3</v>
          </cell>
          <cell r="D3171">
            <v>0.031</v>
          </cell>
          <cell r="E3171">
            <v>12</v>
          </cell>
          <cell r="F3171">
            <v>0.372</v>
          </cell>
        </row>
        <row r="3172">
          <cell r="A3172" t="str">
            <v>036</v>
          </cell>
          <cell r="B3172" t="str">
            <v>Brita 1</v>
          </cell>
          <cell r="C3172" t="str">
            <v>m3</v>
          </cell>
          <cell r="D3172">
            <v>0.0425</v>
          </cell>
          <cell r="E3172">
            <v>30</v>
          </cell>
          <cell r="F3172">
            <v>1.2750000000000001</v>
          </cell>
        </row>
        <row r="3173">
          <cell r="A3173" t="str">
            <v>037</v>
          </cell>
          <cell r="B3173" t="str">
            <v>Brita 2</v>
          </cell>
          <cell r="C3173" t="str">
            <v>m3</v>
          </cell>
          <cell r="D3173">
            <v>0.06</v>
          </cell>
          <cell r="E3173">
            <v>28</v>
          </cell>
          <cell r="F3173">
            <v>1.68</v>
          </cell>
        </row>
        <row r="3174">
          <cell r="A3174" t="str">
            <v>218</v>
          </cell>
          <cell r="B3174" t="str">
            <v>Madeira de pinus 2,5x5</v>
          </cell>
          <cell r="C3174" t="str">
            <v>ml</v>
          </cell>
          <cell r="D3174">
            <v>1.5</v>
          </cell>
          <cell r="E3174">
            <v>0.38</v>
          </cell>
          <cell r="F3174">
            <v>0.5700000000000001</v>
          </cell>
        </row>
        <row r="3175">
          <cell r="A3175" t="str">
            <v>275</v>
          </cell>
          <cell r="B3175" t="str">
            <v>Prego 17x27</v>
          </cell>
          <cell r="C3175" t="str">
            <v>kg</v>
          </cell>
          <cell r="D3175">
            <v>0.005</v>
          </cell>
          <cell r="E3175">
            <v>2.09</v>
          </cell>
          <cell r="F3175">
            <v>0.01045</v>
          </cell>
          <cell r="G3175" t="str">
            <v> </v>
          </cell>
          <cell r="H3175" t="str">
            <v> </v>
          </cell>
        </row>
        <row r="3176">
          <cell r="A3176" t="str">
            <v>300</v>
          </cell>
          <cell r="B3176" t="str">
            <v>Servente</v>
          </cell>
          <cell r="C3176" t="str">
            <v>h</v>
          </cell>
          <cell r="D3176">
            <v>0.675</v>
          </cell>
          <cell r="E3176">
            <v>3.51</v>
          </cell>
          <cell r="F3176" t="str">
            <v> </v>
          </cell>
          <cell r="G3176">
            <v>2.36925</v>
          </cell>
        </row>
        <row r="3177">
          <cell r="A3177" t="str">
            <v>254</v>
          </cell>
          <cell r="B3177" t="str">
            <v>Pedreiro</v>
          </cell>
          <cell r="C3177" t="str">
            <v>h</v>
          </cell>
          <cell r="D3177">
            <v>0.276</v>
          </cell>
          <cell r="E3177">
            <v>5.38</v>
          </cell>
          <cell r="F3177" t="str">
            <v> </v>
          </cell>
          <cell r="G3177">
            <v>1.4848800000000002</v>
          </cell>
        </row>
        <row r="3178">
          <cell r="B3178" t="str">
            <v>Total sem BDI</v>
          </cell>
          <cell r="F3178">
            <v>8.005930000000001</v>
          </cell>
          <cell r="G3178">
            <v>3.8541300000000005</v>
          </cell>
          <cell r="H3178">
            <v>11.86006</v>
          </cell>
        </row>
        <row r="3179">
          <cell r="B3179" t="str">
            <v>Total com BDI</v>
          </cell>
          <cell r="F3179">
            <v>10.41</v>
          </cell>
          <cell r="G3179">
            <v>5.01</v>
          </cell>
          <cell r="H3179">
            <v>15.42</v>
          </cell>
        </row>
        <row r="3181">
          <cell r="A3181" t="str">
            <v>14029</v>
          </cell>
          <cell r="B3181" t="str">
            <v>Piso em concreto simples fck 15MPa e=7cm incluindo reguas de pinus 1x5 para junta de dilatação </v>
          </cell>
          <cell r="C3181" t="str">
            <v>m2</v>
          </cell>
          <cell r="F3181">
            <v>10.86</v>
          </cell>
          <cell r="G3181">
            <v>5.79</v>
          </cell>
          <cell r="H3181">
            <v>16.65</v>
          </cell>
        </row>
        <row r="3182">
          <cell r="A3182" t="str">
            <v>028</v>
          </cell>
          <cell r="B3182" t="str">
            <v>Betoneira 320 litros</v>
          </cell>
          <cell r="C3182" t="str">
            <v>h</v>
          </cell>
          <cell r="D3182">
            <v>0.0336</v>
          </cell>
          <cell r="E3182">
            <v>0.77</v>
          </cell>
          <cell r="F3182">
            <v>0.025872</v>
          </cell>
        </row>
        <row r="3183">
          <cell r="A3183" t="str">
            <v>078</v>
          </cell>
          <cell r="B3183" t="str">
            <v>Cimento</v>
          </cell>
          <cell r="C3183" t="str">
            <v>kg</v>
          </cell>
          <cell r="D3183">
            <v>23.8</v>
          </cell>
          <cell r="E3183">
            <v>0.24</v>
          </cell>
          <cell r="F3183">
            <v>5.712</v>
          </cell>
        </row>
        <row r="3184">
          <cell r="A3184" t="str">
            <v>022</v>
          </cell>
          <cell r="B3184" t="str">
            <v>Areia média</v>
          </cell>
          <cell r="C3184" t="str">
            <v>m3</v>
          </cell>
          <cell r="D3184">
            <v>0.0434</v>
          </cell>
          <cell r="E3184">
            <v>12</v>
          </cell>
          <cell r="F3184">
            <v>0.5208</v>
          </cell>
        </row>
        <row r="3185">
          <cell r="A3185" t="str">
            <v>036</v>
          </cell>
          <cell r="B3185" t="str">
            <v>Brita 1</v>
          </cell>
          <cell r="C3185" t="str">
            <v>m3</v>
          </cell>
          <cell r="D3185">
            <v>0.0595</v>
          </cell>
          <cell r="E3185">
            <v>30</v>
          </cell>
          <cell r="F3185">
            <v>1.785</v>
          </cell>
        </row>
        <row r="3186">
          <cell r="A3186" t="str">
            <v>223</v>
          </cell>
          <cell r="B3186" t="str">
            <v>Madeira de pinus 1x5</v>
          </cell>
          <cell r="C3186" t="str">
            <v>ml</v>
          </cell>
          <cell r="D3186">
            <v>1.5</v>
          </cell>
          <cell r="E3186">
            <v>0.2</v>
          </cell>
          <cell r="F3186">
            <v>0.30000000000000004</v>
          </cell>
        </row>
        <row r="3187">
          <cell r="A3187" t="str">
            <v>275</v>
          </cell>
          <cell r="B3187" t="str">
            <v>Prego 17x27</v>
          </cell>
          <cell r="C3187" t="str">
            <v>kg</v>
          </cell>
          <cell r="D3187">
            <v>0.005</v>
          </cell>
          <cell r="E3187">
            <v>2.09</v>
          </cell>
          <cell r="F3187">
            <v>0.01045</v>
          </cell>
          <cell r="G3187" t="str">
            <v> </v>
          </cell>
          <cell r="H3187" t="str">
            <v> </v>
          </cell>
        </row>
        <row r="3188">
          <cell r="A3188" t="str">
            <v>300</v>
          </cell>
          <cell r="B3188" t="str">
            <v>Servente</v>
          </cell>
          <cell r="C3188" t="str">
            <v>h</v>
          </cell>
          <cell r="D3188">
            <v>0.84</v>
          </cell>
          <cell r="E3188">
            <v>3.51</v>
          </cell>
          <cell r="F3188" t="str">
            <v> </v>
          </cell>
          <cell r="G3188">
            <v>2.9484</v>
          </cell>
        </row>
        <row r="3189">
          <cell r="A3189" t="str">
            <v>254</v>
          </cell>
          <cell r="B3189" t="str">
            <v>Pedreiro</v>
          </cell>
          <cell r="C3189" t="str">
            <v>h</v>
          </cell>
          <cell r="D3189">
            <v>0.28</v>
          </cell>
          <cell r="E3189">
            <v>5.38</v>
          </cell>
          <cell r="F3189" t="str">
            <v> </v>
          </cell>
          <cell r="G3189">
            <v>1.5064000000000002</v>
          </cell>
        </row>
        <row r="3190">
          <cell r="B3190" t="str">
            <v>Total sem BDI</v>
          </cell>
          <cell r="F3190">
            <v>8.354122</v>
          </cell>
          <cell r="G3190">
            <v>4.4548000000000005</v>
          </cell>
          <cell r="H3190">
            <v>12.808922</v>
          </cell>
        </row>
        <row r="3191">
          <cell r="B3191" t="str">
            <v>Total com BDI</v>
          </cell>
          <cell r="F3191">
            <v>10.86</v>
          </cell>
          <cell r="G3191">
            <v>5.79</v>
          </cell>
          <cell r="H3191">
            <v>16.65</v>
          </cell>
        </row>
        <row r="3193">
          <cell r="A3193" t="str">
            <v>14017</v>
          </cell>
          <cell r="B3193" t="str">
            <v>Piso em concreto simples fck 15MPa e=5cm incluindo reguas de pinus 1x5 para junta de dilatação </v>
          </cell>
          <cell r="C3193" t="str">
            <v>m2</v>
          </cell>
          <cell r="F3193">
            <v>7.87</v>
          </cell>
          <cell r="G3193">
            <v>4.14</v>
          </cell>
          <cell r="H3193">
            <v>12.01</v>
          </cell>
        </row>
        <row r="3194">
          <cell r="A3194" t="str">
            <v>028</v>
          </cell>
          <cell r="B3194" t="str">
            <v>Betoneira 320 litros</v>
          </cell>
          <cell r="C3194" t="str">
            <v>h</v>
          </cell>
          <cell r="D3194">
            <v>0.024</v>
          </cell>
          <cell r="E3194">
            <v>0.77</v>
          </cell>
          <cell r="F3194">
            <v>0.01848</v>
          </cell>
        </row>
        <row r="3195">
          <cell r="A3195" t="str">
            <v>078</v>
          </cell>
          <cell r="B3195" t="str">
            <v>Cimento</v>
          </cell>
          <cell r="C3195" t="str">
            <v>kg</v>
          </cell>
          <cell r="D3195">
            <v>17</v>
          </cell>
          <cell r="E3195">
            <v>0.24</v>
          </cell>
          <cell r="F3195">
            <v>4.08</v>
          </cell>
        </row>
        <row r="3196">
          <cell r="A3196" t="str">
            <v>022</v>
          </cell>
          <cell r="B3196" t="str">
            <v>Areia média</v>
          </cell>
          <cell r="C3196" t="str">
            <v>m3</v>
          </cell>
          <cell r="D3196">
            <v>0.031</v>
          </cell>
          <cell r="E3196">
            <v>12</v>
          </cell>
          <cell r="F3196">
            <v>0.372</v>
          </cell>
        </row>
        <row r="3197">
          <cell r="A3197" t="str">
            <v>036</v>
          </cell>
          <cell r="B3197" t="str">
            <v>Brita 1</v>
          </cell>
          <cell r="C3197" t="str">
            <v>m3</v>
          </cell>
          <cell r="D3197">
            <v>0.0425</v>
          </cell>
          <cell r="E3197">
            <v>30</v>
          </cell>
          <cell r="F3197">
            <v>1.2750000000000001</v>
          </cell>
        </row>
        <row r="3198">
          <cell r="A3198" t="str">
            <v>223</v>
          </cell>
          <cell r="B3198" t="str">
            <v>Madeira de pinus 1x5</v>
          </cell>
          <cell r="C3198" t="str">
            <v>ml</v>
          </cell>
          <cell r="D3198">
            <v>1.5</v>
          </cell>
          <cell r="E3198">
            <v>0.2</v>
          </cell>
          <cell r="F3198">
            <v>0.30000000000000004</v>
          </cell>
        </row>
        <row r="3199">
          <cell r="A3199" t="str">
            <v>275</v>
          </cell>
          <cell r="B3199" t="str">
            <v>Prego 17x27</v>
          </cell>
          <cell r="C3199" t="str">
            <v>kg</v>
          </cell>
          <cell r="D3199">
            <v>0.005</v>
          </cell>
          <cell r="E3199">
            <v>2.09</v>
          </cell>
          <cell r="F3199">
            <v>0.01045</v>
          </cell>
          <cell r="G3199" t="str">
            <v> </v>
          </cell>
          <cell r="H3199" t="str">
            <v> </v>
          </cell>
        </row>
        <row r="3200">
          <cell r="A3200" t="str">
            <v>300</v>
          </cell>
          <cell r="B3200" t="str">
            <v>Servente</v>
          </cell>
          <cell r="C3200" t="str">
            <v>h</v>
          </cell>
          <cell r="D3200">
            <v>0.6</v>
          </cell>
          <cell r="E3200">
            <v>3.51</v>
          </cell>
          <cell r="F3200" t="str">
            <v> </v>
          </cell>
          <cell r="G3200">
            <v>2.106</v>
          </cell>
        </row>
        <row r="3201">
          <cell r="A3201" t="str">
            <v>254</v>
          </cell>
          <cell r="B3201" t="str">
            <v>Pedreiro</v>
          </cell>
          <cell r="C3201" t="str">
            <v>h</v>
          </cell>
          <cell r="D3201">
            <v>0.2</v>
          </cell>
          <cell r="E3201">
            <v>5.38</v>
          </cell>
          <cell r="F3201" t="str">
            <v> </v>
          </cell>
          <cell r="G3201">
            <v>1.076</v>
          </cell>
        </row>
        <row r="3202">
          <cell r="B3202" t="str">
            <v>Total sem BDI</v>
          </cell>
          <cell r="F3202">
            <v>6.05593</v>
          </cell>
          <cell r="G3202">
            <v>3.182</v>
          </cell>
          <cell r="H3202">
            <v>9.23793</v>
          </cell>
        </row>
        <row r="3203">
          <cell r="B3203" t="str">
            <v>Total com BDI</v>
          </cell>
          <cell r="F3203">
            <v>7.87</v>
          </cell>
          <cell r="G3203">
            <v>4.14</v>
          </cell>
          <cell r="H3203">
            <v>12.01</v>
          </cell>
        </row>
        <row r="3205">
          <cell r="A3205" t="str">
            <v>14019</v>
          </cell>
          <cell r="B3205" t="str">
            <v>Piso Petit Pavet preto e branco</v>
          </cell>
          <cell r="C3205" t="str">
            <v>m2</v>
          </cell>
          <cell r="F3205">
            <v>23.48</v>
          </cell>
          <cell r="G3205">
            <v>9</v>
          </cell>
          <cell r="H3205">
            <v>32.480000000000004</v>
          </cell>
        </row>
        <row r="3206">
          <cell r="A3206" t="str">
            <v>028</v>
          </cell>
          <cell r="B3206" t="str">
            <v>Betoneira 320 litros</v>
          </cell>
          <cell r="C3206" t="str">
            <v>h</v>
          </cell>
          <cell r="D3206">
            <v>0.025</v>
          </cell>
          <cell r="E3206">
            <v>0.77</v>
          </cell>
          <cell r="F3206">
            <v>0.019250000000000003</v>
          </cell>
        </row>
        <row r="3207">
          <cell r="A3207" t="str">
            <v>078</v>
          </cell>
          <cell r="B3207" t="str">
            <v>Cimento</v>
          </cell>
          <cell r="C3207" t="str">
            <v>kg</v>
          </cell>
          <cell r="D3207">
            <v>19.5</v>
          </cell>
          <cell r="E3207">
            <v>0.24</v>
          </cell>
          <cell r="F3207">
            <v>4.68</v>
          </cell>
        </row>
        <row r="3208">
          <cell r="A3208" t="str">
            <v>022</v>
          </cell>
          <cell r="B3208" t="str">
            <v>Areia média</v>
          </cell>
          <cell r="C3208" t="str">
            <v>m3</v>
          </cell>
          <cell r="D3208">
            <v>0.075</v>
          </cell>
          <cell r="E3208">
            <v>12</v>
          </cell>
          <cell r="F3208">
            <v>0.8999999999999999</v>
          </cell>
        </row>
        <row r="3209">
          <cell r="A3209" t="str">
            <v>689</v>
          </cell>
          <cell r="B3209" t="str">
            <v>Petit Pavet Branco e preto</v>
          </cell>
          <cell r="C3209" t="str">
            <v>m2</v>
          </cell>
          <cell r="D3209">
            <v>1.03</v>
          </cell>
          <cell r="E3209">
            <v>12.1</v>
          </cell>
          <cell r="F3209">
            <v>12.463</v>
          </cell>
        </row>
        <row r="3210">
          <cell r="A3210" t="str">
            <v>300</v>
          </cell>
          <cell r="B3210" t="str">
            <v>Servente</v>
          </cell>
          <cell r="C3210" t="str">
            <v>h</v>
          </cell>
          <cell r="D3210">
            <v>0.9</v>
          </cell>
          <cell r="E3210">
            <v>3.51</v>
          </cell>
          <cell r="F3210" t="str">
            <v> </v>
          </cell>
          <cell r="G3210">
            <v>3.159</v>
          </cell>
        </row>
        <row r="3211">
          <cell r="A3211" t="str">
            <v>254</v>
          </cell>
          <cell r="B3211" t="str">
            <v>Pedreiro</v>
          </cell>
          <cell r="C3211" t="str">
            <v>h</v>
          </cell>
          <cell r="D3211">
            <v>0.7</v>
          </cell>
          <cell r="E3211">
            <v>5.38</v>
          </cell>
          <cell r="F3211" t="str">
            <v> </v>
          </cell>
          <cell r="G3211">
            <v>3.7659999999999996</v>
          </cell>
        </row>
        <row r="3212">
          <cell r="B3212" t="str">
            <v>Total sem BDI</v>
          </cell>
          <cell r="F3212">
            <v>18.06225</v>
          </cell>
          <cell r="G3212">
            <v>6.924999999999999</v>
          </cell>
          <cell r="H3212">
            <v>24.987249999999996</v>
          </cell>
        </row>
        <row r="3213">
          <cell r="B3213" t="str">
            <v>Total com BDI</v>
          </cell>
          <cell r="F3213">
            <v>23.48</v>
          </cell>
          <cell r="G3213">
            <v>9</v>
          </cell>
          <cell r="H3213">
            <v>32.480000000000004</v>
          </cell>
        </row>
        <row r="3215">
          <cell r="A3215" t="str">
            <v>14020</v>
          </cell>
          <cell r="B3215" t="str">
            <v>Mão de obra para Piso Petit Pavet preto e branco incluindo argamassa</v>
          </cell>
          <cell r="C3215" t="str">
            <v>m2</v>
          </cell>
          <cell r="F3215">
            <v>7.28</v>
          </cell>
          <cell r="G3215">
            <v>9</v>
          </cell>
          <cell r="H3215">
            <v>16.28</v>
          </cell>
        </row>
        <row r="3216">
          <cell r="A3216" t="str">
            <v>028</v>
          </cell>
          <cell r="B3216" t="str">
            <v>Betoneira 320 litros</v>
          </cell>
          <cell r="C3216" t="str">
            <v>h</v>
          </cell>
          <cell r="D3216">
            <v>0.025</v>
          </cell>
          <cell r="E3216">
            <v>0.77</v>
          </cell>
          <cell r="F3216">
            <v>0.019250000000000003</v>
          </cell>
        </row>
        <row r="3217">
          <cell r="A3217" t="str">
            <v>078</v>
          </cell>
          <cell r="B3217" t="str">
            <v>Cimento</v>
          </cell>
          <cell r="C3217" t="str">
            <v>kg</v>
          </cell>
          <cell r="D3217">
            <v>19.5</v>
          </cell>
          <cell r="E3217">
            <v>0.24</v>
          </cell>
          <cell r="F3217">
            <v>4.68</v>
          </cell>
        </row>
        <row r="3218">
          <cell r="A3218" t="str">
            <v>022</v>
          </cell>
          <cell r="B3218" t="str">
            <v>Areia média</v>
          </cell>
          <cell r="C3218" t="str">
            <v>m3</v>
          </cell>
          <cell r="D3218">
            <v>0.075</v>
          </cell>
          <cell r="E3218">
            <v>12</v>
          </cell>
          <cell r="F3218">
            <v>0.8999999999999999</v>
          </cell>
        </row>
        <row r="3219">
          <cell r="A3219" t="str">
            <v>300</v>
          </cell>
          <cell r="B3219" t="str">
            <v>Servente</v>
          </cell>
          <cell r="C3219" t="str">
            <v>h</v>
          </cell>
          <cell r="D3219">
            <v>0.9</v>
          </cell>
          <cell r="E3219">
            <v>3.51</v>
          </cell>
          <cell r="F3219" t="str">
            <v> </v>
          </cell>
          <cell r="G3219">
            <v>3.159</v>
          </cell>
        </row>
        <row r="3220">
          <cell r="A3220" t="str">
            <v>254</v>
          </cell>
          <cell r="B3220" t="str">
            <v>Pedreiro</v>
          </cell>
          <cell r="C3220" t="str">
            <v>h</v>
          </cell>
          <cell r="D3220">
            <v>0.7</v>
          </cell>
          <cell r="E3220">
            <v>5.38</v>
          </cell>
          <cell r="F3220" t="str">
            <v> </v>
          </cell>
          <cell r="G3220">
            <v>3.7659999999999996</v>
          </cell>
        </row>
        <row r="3221">
          <cell r="B3221" t="str">
            <v>Total sem BDI</v>
          </cell>
          <cell r="F3221">
            <v>5.59925</v>
          </cell>
          <cell r="G3221">
            <v>6.924999999999999</v>
          </cell>
          <cell r="H3221">
            <v>12.524249999999999</v>
          </cell>
        </row>
        <row r="3222">
          <cell r="B3222" t="str">
            <v>Total com BDI</v>
          </cell>
          <cell r="F3222">
            <v>7.28</v>
          </cell>
          <cell r="G3222">
            <v>9</v>
          </cell>
          <cell r="H3222">
            <v>16.28</v>
          </cell>
        </row>
        <row r="3224">
          <cell r="A3224" t="str">
            <v>14021</v>
          </cell>
          <cell r="B3224" t="str">
            <v>Piso ladrilo hidraulico cor cimento assentado em argamassa 1:4   3cm</v>
          </cell>
          <cell r="C3224" t="str">
            <v>m2</v>
          </cell>
          <cell r="F3224">
            <v>16.9</v>
          </cell>
          <cell r="G3224">
            <v>7.63</v>
          </cell>
          <cell r="H3224">
            <v>24.529999999999998</v>
          </cell>
        </row>
        <row r="3225">
          <cell r="A3225" t="str">
            <v>028</v>
          </cell>
          <cell r="B3225" t="str">
            <v>Betoneira 320 litros</v>
          </cell>
          <cell r="C3225" t="str">
            <v>h</v>
          </cell>
          <cell r="D3225">
            <v>0.013</v>
          </cell>
          <cell r="E3225">
            <v>0.77</v>
          </cell>
          <cell r="F3225">
            <v>0.01001</v>
          </cell>
        </row>
        <row r="3226">
          <cell r="A3226" t="str">
            <v>078</v>
          </cell>
          <cell r="B3226" t="str">
            <v>Cimento</v>
          </cell>
          <cell r="C3226" t="str">
            <v>kg</v>
          </cell>
          <cell r="D3226">
            <v>9.75</v>
          </cell>
          <cell r="E3226">
            <v>0.24</v>
          </cell>
          <cell r="F3226">
            <v>2.34</v>
          </cell>
        </row>
        <row r="3227">
          <cell r="A3227" t="str">
            <v>022</v>
          </cell>
          <cell r="B3227" t="str">
            <v>Areia média</v>
          </cell>
          <cell r="C3227" t="str">
            <v>m3</v>
          </cell>
          <cell r="D3227">
            <v>0.0375</v>
          </cell>
          <cell r="E3227">
            <v>12</v>
          </cell>
          <cell r="F3227">
            <v>0.44999999999999996</v>
          </cell>
        </row>
        <row r="3228">
          <cell r="A3228" t="str">
            <v>197</v>
          </cell>
          <cell r="B3228" t="str">
            <v>Ladrilho hidraulico cor cimento</v>
          </cell>
          <cell r="C3228" t="str">
            <v>m2</v>
          </cell>
          <cell r="D3228">
            <v>1.03</v>
          </cell>
          <cell r="E3228">
            <v>9.9</v>
          </cell>
          <cell r="F3228">
            <v>10.197000000000001</v>
          </cell>
        </row>
        <row r="3229">
          <cell r="A3229" t="str">
            <v>300</v>
          </cell>
          <cell r="B3229" t="str">
            <v>Servente</v>
          </cell>
          <cell r="C3229" t="str">
            <v>h</v>
          </cell>
          <cell r="D3229">
            <v>0.6</v>
          </cell>
          <cell r="E3229">
            <v>3.51</v>
          </cell>
          <cell r="F3229" t="str">
            <v> </v>
          </cell>
          <cell r="G3229">
            <v>2.106</v>
          </cell>
        </row>
        <row r="3230">
          <cell r="A3230" t="str">
            <v>254</v>
          </cell>
          <cell r="B3230" t="str">
            <v>Pedreiro</v>
          </cell>
          <cell r="C3230" t="str">
            <v>h</v>
          </cell>
          <cell r="D3230">
            <v>0.7</v>
          </cell>
          <cell r="E3230">
            <v>5.38</v>
          </cell>
          <cell r="F3230" t="str">
            <v> </v>
          </cell>
          <cell r="G3230">
            <v>3.7659999999999996</v>
          </cell>
        </row>
        <row r="3231">
          <cell r="B3231" t="str">
            <v>Total sem BDI</v>
          </cell>
          <cell r="F3231">
            <v>12.99701</v>
          </cell>
          <cell r="G3231">
            <v>5.872</v>
          </cell>
          <cell r="H3231">
            <v>18.86901</v>
          </cell>
        </row>
        <row r="3232">
          <cell r="B3232" t="str">
            <v>Total com BDI</v>
          </cell>
          <cell r="F3232">
            <v>16.9</v>
          </cell>
          <cell r="G3232">
            <v>7.63</v>
          </cell>
          <cell r="H3232">
            <v>24.529999999999998</v>
          </cell>
        </row>
        <row r="3234">
          <cell r="A3234" t="str">
            <v>14022</v>
          </cell>
          <cell r="B3234" t="str">
            <v>Piso ladrilo hidraulico cor preto e branco assentado em argamassa 1:4   3cm</v>
          </cell>
          <cell r="C3234" t="str">
            <v>m2</v>
          </cell>
          <cell r="F3234">
            <v>18.37</v>
          </cell>
          <cell r="G3234">
            <v>7.63</v>
          </cell>
          <cell r="H3234">
            <v>26</v>
          </cell>
        </row>
        <row r="3235">
          <cell r="A3235" t="str">
            <v>028</v>
          </cell>
          <cell r="B3235" t="str">
            <v>Betoneira 320 litros</v>
          </cell>
          <cell r="C3235" t="str">
            <v>h</v>
          </cell>
          <cell r="D3235">
            <v>0.013</v>
          </cell>
          <cell r="E3235">
            <v>0.77</v>
          </cell>
          <cell r="F3235">
            <v>0.01001</v>
          </cell>
        </row>
        <row r="3236">
          <cell r="A3236" t="str">
            <v>078</v>
          </cell>
          <cell r="B3236" t="str">
            <v>Cimento</v>
          </cell>
          <cell r="C3236" t="str">
            <v>kg</v>
          </cell>
          <cell r="D3236">
            <v>9.75</v>
          </cell>
          <cell r="E3236">
            <v>0.24</v>
          </cell>
          <cell r="F3236">
            <v>2.34</v>
          </cell>
        </row>
        <row r="3237">
          <cell r="A3237" t="str">
            <v>022</v>
          </cell>
          <cell r="B3237" t="str">
            <v>Areia média</v>
          </cell>
          <cell r="C3237" t="str">
            <v>m3</v>
          </cell>
          <cell r="D3237">
            <v>0.0375</v>
          </cell>
          <cell r="E3237">
            <v>12</v>
          </cell>
          <cell r="F3237">
            <v>0.44999999999999996</v>
          </cell>
        </row>
        <row r="3238">
          <cell r="A3238" t="str">
            <v>690</v>
          </cell>
          <cell r="B3238" t="str">
            <v>Ladrilho hidraulico cor preto e branco</v>
          </cell>
          <cell r="C3238" t="str">
            <v>m2</v>
          </cell>
          <cell r="D3238">
            <v>1.03</v>
          </cell>
          <cell r="E3238">
            <v>11</v>
          </cell>
          <cell r="F3238">
            <v>11.33</v>
          </cell>
        </row>
        <row r="3239">
          <cell r="A3239" t="str">
            <v>300</v>
          </cell>
          <cell r="B3239" t="str">
            <v>Servente</v>
          </cell>
          <cell r="C3239" t="str">
            <v>h</v>
          </cell>
          <cell r="D3239">
            <v>0.6</v>
          </cell>
          <cell r="E3239">
            <v>3.51</v>
          </cell>
          <cell r="F3239" t="str">
            <v> </v>
          </cell>
          <cell r="G3239">
            <v>2.106</v>
          </cell>
        </row>
        <row r="3240">
          <cell r="A3240" t="str">
            <v>254</v>
          </cell>
          <cell r="B3240" t="str">
            <v>Pedreiro</v>
          </cell>
          <cell r="C3240" t="str">
            <v>h</v>
          </cell>
          <cell r="D3240">
            <v>0.7</v>
          </cell>
          <cell r="E3240">
            <v>5.38</v>
          </cell>
          <cell r="F3240" t="str">
            <v> </v>
          </cell>
          <cell r="G3240">
            <v>3.7659999999999996</v>
          </cell>
        </row>
        <row r="3241">
          <cell r="B3241" t="str">
            <v>Total sem BDI</v>
          </cell>
          <cell r="F3241">
            <v>14.130009999999999</v>
          </cell>
          <cell r="G3241">
            <v>5.872</v>
          </cell>
          <cell r="H3241">
            <v>20.00201</v>
          </cell>
        </row>
        <row r="3242">
          <cell r="B3242" t="str">
            <v>Total com BDI</v>
          </cell>
          <cell r="F3242">
            <v>18.37</v>
          </cell>
          <cell r="G3242">
            <v>7.63</v>
          </cell>
          <cell r="H3242">
            <v>26</v>
          </cell>
        </row>
        <row r="3244">
          <cell r="A3244" t="str">
            <v>14023</v>
          </cell>
          <cell r="B3244" t="str">
            <v>Piso ladrilo hidraulico cor  branco assentado em argamassa 1:4   3cm</v>
          </cell>
          <cell r="C3244" t="str">
            <v>m2</v>
          </cell>
          <cell r="F3244">
            <v>21.31</v>
          </cell>
          <cell r="G3244">
            <v>7.63</v>
          </cell>
          <cell r="H3244">
            <v>28.939999999999998</v>
          </cell>
        </row>
        <row r="3245">
          <cell r="A3245" t="str">
            <v>028</v>
          </cell>
          <cell r="B3245" t="str">
            <v>Betoneira 320 litros</v>
          </cell>
          <cell r="C3245" t="str">
            <v>h</v>
          </cell>
          <cell r="D3245">
            <v>0.013</v>
          </cell>
          <cell r="E3245">
            <v>0.77</v>
          </cell>
          <cell r="F3245">
            <v>0.01001</v>
          </cell>
        </row>
        <row r="3246">
          <cell r="A3246" t="str">
            <v>078</v>
          </cell>
          <cell r="B3246" t="str">
            <v>Cimento</v>
          </cell>
          <cell r="C3246" t="str">
            <v>kg</v>
          </cell>
          <cell r="D3246">
            <v>9.75</v>
          </cell>
          <cell r="E3246">
            <v>0.24</v>
          </cell>
          <cell r="F3246">
            <v>2.34</v>
          </cell>
        </row>
        <row r="3247">
          <cell r="A3247" t="str">
            <v>022</v>
          </cell>
          <cell r="B3247" t="str">
            <v>Areia média</v>
          </cell>
          <cell r="C3247" t="str">
            <v>m3</v>
          </cell>
          <cell r="D3247">
            <v>0.0375</v>
          </cell>
          <cell r="E3247">
            <v>12</v>
          </cell>
          <cell r="F3247">
            <v>0.44999999999999996</v>
          </cell>
        </row>
        <row r="3248">
          <cell r="A3248" t="str">
            <v>691</v>
          </cell>
          <cell r="B3248" t="str">
            <v>Ladrilho hidraulico cor  branco</v>
          </cell>
          <cell r="C3248" t="str">
            <v>m2</v>
          </cell>
          <cell r="D3248">
            <v>1.03</v>
          </cell>
          <cell r="E3248">
            <v>13.2</v>
          </cell>
          <cell r="F3248">
            <v>13.596</v>
          </cell>
        </row>
        <row r="3249">
          <cell r="A3249" t="str">
            <v>300</v>
          </cell>
          <cell r="B3249" t="str">
            <v>Servente</v>
          </cell>
          <cell r="C3249" t="str">
            <v>h</v>
          </cell>
          <cell r="D3249">
            <v>0.6</v>
          </cell>
          <cell r="E3249">
            <v>3.51</v>
          </cell>
          <cell r="F3249" t="str">
            <v> </v>
          </cell>
          <cell r="G3249">
            <v>2.106</v>
          </cell>
        </row>
        <row r="3250">
          <cell r="A3250" t="str">
            <v>254</v>
          </cell>
          <cell r="B3250" t="str">
            <v>Pedreiro</v>
          </cell>
          <cell r="C3250" t="str">
            <v>h</v>
          </cell>
          <cell r="D3250">
            <v>0.7</v>
          </cell>
          <cell r="E3250">
            <v>5.38</v>
          </cell>
          <cell r="F3250" t="str">
            <v> </v>
          </cell>
          <cell r="G3250">
            <v>3.7659999999999996</v>
          </cell>
        </row>
        <row r="3251">
          <cell r="B3251" t="str">
            <v>Total sem BDI</v>
          </cell>
          <cell r="F3251">
            <v>16.39601</v>
          </cell>
          <cell r="G3251">
            <v>5.872</v>
          </cell>
          <cell r="H3251">
            <v>22.26801</v>
          </cell>
        </row>
        <row r="3252">
          <cell r="B3252" t="str">
            <v>Total com BDI</v>
          </cell>
          <cell r="F3252">
            <v>21.31</v>
          </cell>
          <cell r="G3252">
            <v>7.63</v>
          </cell>
          <cell r="H3252">
            <v>28.939999999999998</v>
          </cell>
        </row>
        <row r="3254">
          <cell r="A3254" t="str">
            <v>14024</v>
          </cell>
          <cell r="B3254" t="str">
            <v>Piso Revelux cinza 45x45 assentado em argamassa 1:3   4cm</v>
          </cell>
          <cell r="C3254" t="str">
            <v>m2</v>
          </cell>
          <cell r="F3254">
            <v>23.06</v>
          </cell>
          <cell r="G3254">
            <v>7.63</v>
          </cell>
          <cell r="H3254">
            <v>30.689999999999998</v>
          </cell>
        </row>
        <row r="3255">
          <cell r="A3255" t="str">
            <v>028</v>
          </cell>
          <cell r="B3255" t="str">
            <v>Betoneira 320 litros</v>
          </cell>
          <cell r="C3255" t="str">
            <v>h</v>
          </cell>
          <cell r="D3255">
            <v>0.013</v>
          </cell>
          <cell r="E3255">
            <v>0.77</v>
          </cell>
          <cell r="F3255">
            <v>0.01001</v>
          </cell>
        </row>
        <row r="3256">
          <cell r="A3256" t="str">
            <v>078</v>
          </cell>
          <cell r="B3256" t="str">
            <v>Cimento</v>
          </cell>
          <cell r="C3256" t="str">
            <v>kg</v>
          </cell>
          <cell r="D3256">
            <v>17.34</v>
          </cell>
          <cell r="E3256">
            <v>0.24</v>
          </cell>
          <cell r="F3256">
            <v>4.1616</v>
          </cell>
        </row>
        <row r="3257">
          <cell r="A3257" t="str">
            <v>022</v>
          </cell>
          <cell r="B3257" t="str">
            <v>Areia média</v>
          </cell>
          <cell r="C3257" t="str">
            <v>m3</v>
          </cell>
          <cell r="D3257">
            <v>0.05</v>
          </cell>
          <cell r="E3257">
            <v>12</v>
          </cell>
          <cell r="F3257">
            <v>0.6000000000000001</v>
          </cell>
        </row>
        <row r="3258">
          <cell r="A3258" t="str">
            <v>693</v>
          </cell>
          <cell r="B3258" t="str">
            <v>Piso revelux 45x45 cinza</v>
          </cell>
          <cell r="C3258" t="str">
            <v>m2</v>
          </cell>
          <cell r="D3258">
            <v>1.03</v>
          </cell>
          <cell r="E3258">
            <v>12.59</v>
          </cell>
          <cell r="F3258">
            <v>12.9677</v>
          </cell>
        </row>
        <row r="3259">
          <cell r="A3259" t="str">
            <v>300</v>
          </cell>
          <cell r="B3259" t="str">
            <v>Servente</v>
          </cell>
          <cell r="C3259" t="str">
            <v>h</v>
          </cell>
          <cell r="D3259">
            <v>0.6</v>
          </cell>
          <cell r="E3259">
            <v>3.51</v>
          </cell>
          <cell r="F3259" t="str">
            <v> </v>
          </cell>
          <cell r="G3259">
            <v>2.106</v>
          </cell>
        </row>
        <row r="3260">
          <cell r="A3260" t="str">
            <v>254</v>
          </cell>
          <cell r="B3260" t="str">
            <v>Pedreiro</v>
          </cell>
          <cell r="C3260" t="str">
            <v>h</v>
          </cell>
          <cell r="D3260">
            <v>0.7</v>
          </cell>
          <cell r="E3260">
            <v>5.38</v>
          </cell>
          <cell r="F3260" t="str">
            <v> </v>
          </cell>
          <cell r="G3260">
            <v>3.7659999999999996</v>
          </cell>
        </row>
        <row r="3261">
          <cell r="B3261" t="str">
            <v>Total sem BDI</v>
          </cell>
          <cell r="F3261">
            <v>17.739310000000003</v>
          </cell>
          <cell r="G3261">
            <v>5.872</v>
          </cell>
          <cell r="H3261">
            <v>23.611310000000003</v>
          </cell>
        </row>
        <row r="3262">
          <cell r="B3262" t="str">
            <v>Total com BDI</v>
          </cell>
          <cell r="F3262">
            <v>23.06</v>
          </cell>
          <cell r="G3262">
            <v>7.63</v>
          </cell>
          <cell r="H3262">
            <v>30.689999999999998</v>
          </cell>
        </row>
        <row r="3264">
          <cell r="A3264" t="str">
            <v>14025</v>
          </cell>
          <cell r="B3264" t="str">
            <v>Piso Revelux vermelho 45x45 assentado em argamassa 1:3   4cm</v>
          </cell>
          <cell r="C3264" t="str">
            <v>m2</v>
          </cell>
          <cell r="F3264">
            <v>31.01</v>
          </cell>
          <cell r="G3264">
            <v>7.63</v>
          </cell>
          <cell r="H3264">
            <v>38.64</v>
          </cell>
        </row>
        <row r="3265">
          <cell r="A3265" t="str">
            <v>028</v>
          </cell>
          <cell r="B3265" t="str">
            <v>Betoneira 320 litros</v>
          </cell>
          <cell r="C3265" t="str">
            <v>h</v>
          </cell>
          <cell r="D3265">
            <v>0.013</v>
          </cell>
          <cell r="E3265">
            <v>0.77</v>
          </cell>
          <cell r="F3265">
            <v>0.01001</v>
          </cell>
        </row>
        <row r="3266">
          <cell r="A3266" t="str">
            <v>078</v>
          </cell>
          <cell r="B3266" t="str">
            <v>Cimento</v>
          </cell>
          <cell r="C3266" t="str">
            <v>kg</v>
          </cell>
          <cell r="D3266">
            <v>17.34</v>
          </cell>
          <cell r="E3266">
            <v>0.24</v>
          </cell>
          <cell r="F3266">
            <v>4.1616</v>
          </cell>
        </row>
        <row r="3267">
          <cell r="A3267" t="str">
            <v>022</v>
          </cell>
          <cell r="B3267" t="str">
            <v>Areia média</v>
          </cell>
          <cell r="C3267" t="str">
            <v>m3</v>
          </cell>
          <cell r="D3267">
            <v>0.05</v>
          </cell>
          <cell r="E3267">
            <v>12</v>
          </cell>
          <cell r="F3267">
            <v>0.6000000000000001</v>
          </cell>
        </row>
        <row r="3268">
          <cell r="A3268" t="str">
            <v>694</v>
          </cell>
          <cell r="B3268" t="str">
            <v>Piso revelux 45x45 vermelho</v>
          </cell>
          <cell r="C3268" t="str">
            <v>m2</v>
          </cell>
          <cell r="D3268">
            <v>1.03</v>
          </cell>
          <cell r="E3268">
            <v>18.53</v>
          </cell>
          <cell r="F3268">
            <v>19.085900000000002</v>
          </cell>
        </row>
        <row r="3269">
          <cell r="A3269" t="str">
            <v>300</v>
          </cell>
          <cell r="B3269" t="str">
            <v>Servente</v>
          </cell>
          <cell r="C3269" t="str">
            <v>h</v>
          </cell>
          <cell r="D3269">
            <v>0.6</v>
          </cell>
          <cell r="E3269">
            <v>3.51</v>
          </cell>
          <cell r="F3269" t="str">
            <v> </v>
          </cell>
          <cell r="G3269">
            <v>2.106</v>
          </cell>
        </row>
        <row r="3270">
          <cell r="A3270" t="str">
            <v>254</v>
          </cell>
          <cell r="B3270" t="str">
            <v>Pedreiro</v>
          </cell>
          <cell r="C3270" t="str">
            <v>h</v>
          </cell>
          <cell r="D3270">
            <v>0.7</v>
          </cell>
          <cell r="E3270">
            <v>5.38</v>
          </cell>
          <cell r="F3270" t="str">
            <v> </v>
          </cell>
          <cell r="G3270">
            <v>3.7659999999999996</v>
          </cell>
        </row>
        <row r="3271">
          <cell r="B3271" t="str">
            <v>Total sem BDI</v>
          </cell>
          <cell r="F3271">
            <v>23.857510000000005</v>
          </cell>
          <cell r="G3271">
            <v>5.872</v>
          </cell>
          <cell r="H3271">
            <v>29.729510000000005</v>
          </cell>
        </row>
        <row r="3272">
          <cell r="B3272" t="str">
            <v>Total com BDI</v>
          </cell>
          <cell r="F3272">
            <v>31.01</v>
          </cell>
          <cell r="G3272">
            <v>7.63</v>
          </cell>
          <cell r="H3272">
            <v>38.64</v>
          </cell>
        </row>
        <row r="3274">
          <cell r="A3274" t="str">
            <v>14026</v>
          </cell>
          <cell r="B3274" t="str">
            <v>Piso Revelux Grafite 45x45 assentado em argamassa 1:3   4cm</v>
          </cell>
          <cell r="C3274" t="str">
            <v>m2</v>
          </cell>
          <cell r="F3274">
            <v>29.03</v>
          </cell>
          <cell r="G3274">
            <v>7.63</v>
          </cell>
          <cell r="H3274">
            <v>36.660000000000004</v>
          </cell>
        </row>
        <row r="3275">
          <cell r="A3275" t="str">
            <v>028</v>
          </cell>
          <cell r="B3275" t="str">
            <v>Betoneira 320 litros</v>
          </cell>
          <cell r="C3275" t="str">
            <v>h</v>
          </cell>
          <cell r="D3275">
            <v>0.013</v>
          </cell>
          <cell r="E3275">
            <v>0.77</v>
          </cell>
          <cell r="F3275">
            <v>0.01001</v>
          </cell>
        </row>
        <row r="3276">
          <cell r="A3276" t="str">
            <v>078</v>
          </cell>
          <cell r="B3276" t="str">
            <v>Cimento</v>
          </cell>
          <cell r="C3276" t="str">
            <v>kg</v>
          </cell>
          <cell r="D3276">
            <v>17.34</v>
          </cell>
          <cell r="E3276">
            <v>0.24</v>
          </cell>
          <cell r="F3276">
            <v>4.1616</v>
          </cell>
        </row>
        <row r="3277">
          <cell r="A3277" t="str">
            <v>022</v>
          </cell>
          <cell r="B3277" t="str">
            <v>Areia média</v>
          </cell>
          <cell r="C3277" t="str">
            <v>m3</v>
          </cell>
          <cell r="D3277">
            <v>0.05</v>
          </cell>
          <cell r="E3277">
            <v>12</v>
          </cell>
          <cell r="F3277">
            <v>0.6000000000000001</v>
          </cell>
        </row>
        <row r="3278">
          <cell r="A3278" t="str">
            <v>695</v>
          </cell>
          <cell r="B3278" t="str">
            <v>Piso revelux 45x45 grafite</v>
          </cell>
          <cell r="C3278" t="str">
            <v>m2</v>
          </cell>
          <cell r="D3278">
            <v>1.03</v>
          </cell>
          <cell r="E3278">
            <v>17.05</v>
          </cell>
          <cell r="F3278">
            <v>17.561500000000002</v>
          </cell>
        </row>
        <row r="3279">
          <cell r="A3279" t="str">
            <v>300</v>
          </cell>
          <cell r="B3279" t="str">
            <v>Servente</v>
          </cell>
          <cell r="C3279" t="str">
            <v>h</v>
          </cell>
          <cell r="D3279">
            <v>0.6</v>
          </cell>
          <cell r="E3279">
            <v>3.51</v>
          </cell>
          <cell r="F3279" t="str">
            <v> </v>
          </cell>
          <cell r="G3279">
            <v>2.106</v>
          </cell>
        </row>
        <row r="3280">
          <cell r="A3280" t="str">
            <v>254</v>
          </cell>
          <cell r="B3280" t="str">
            <v>Pedreiro</v>
          </cell>
          <cell r="C3280" t="str">
            <v>h</v>
          </cell>
          <cell r="D3280">
            <v>0.7</v>
          </cell>
          <cell r="E3280">
            <v>5.38</v>
          </cell>
          <cell r="F3280" t="str">
            <v> </v>
          </cell>
          <cell r="G3280">
            <v>3.7659999999999996</v>
          </cell>
        </row>
        <row r="3281">
          <cell r="B3281" t="str">
            <v>Total sem BDI</v>
          </cell>
          <cell r="F3281">
            <v>22.333110000000005</v>
          </cell>
          <cell r="G3281">
            <v>5.872</v>
          </cell>
          <cell r="H3281">
            <v>28.205110000000005</v>
          </cell>
        </row>
        <row r="3282">
          <cell r="B3282" t="str">
            <v>Total com BDI</v>
          </cell>
          <cell r="F3282">
            <v>29.03</v>
          </cell>
          <cell r="G3282">
            <v>7.63</v>
          </cell>
          <cell r="H3282">
            <v>36.660000000000004</v>
          </cell>
        </row>
        <row r="3284">
          <cell r="A3284" t="str">
            <v>14002</v>
          </cell>
          <cell r="B3284" t="str">
            <v>Muro em alvenaria de tijolos h=1,20 incluindo chapisco, Reboco e concreto</v>
          </cell>
          <cell r="C3284" t="str">
            <v>m</v>
          </cell>
          <cell r="F3284">
            <v>28.24</v>
          </cell>
          <cell r="G3284">
            <v>31.95</v>
          </cell>
          <cell r="H3284">
            <v>60.19</v>
          </cell>
        </row>
        <row r="3285">
          <cell r="A3285" t="str">
            <v>385</v>
          </cell>
          <cell r="B3285" t="str">
            <v>Vibrador 2HP</v>
          </cell>
          <cell r="C3285" t="str">
            <v>h</v>
          </cell>
          <cell r="D3285">
            <v>0.0288</v>
          </cell>
          <cell r="E3285">
            <v>0.77</v>
          </cell>
          <cell r="F3285">
            <v>0.022176</v>
          </cell>
        </row>
        <row r="3286">
          <cell r="A3286" t="str">
            <v>028</v>
          </cell>
          <cell r="B3286" t="str">
            <v>Betoneira 320 litros</v>
          </cell>
          <cell r="C3286" t="str">
            <v>h</v>
          </cell>
          <cell r="D3286">
            <v>0.0696</v>
          </cell>
          <cell r="E3286">
            <v>0.77</v>
          </cell>
          <cell r="F3286">
            <v>0.053592</v>
          </cell>
        </row>
        <row r="3287">
          <cell r="A3287" t="str">
            <v>332</v>
          </cell>
          <cell r="B3287" t="str">
            <v>Tijolo 6 furos médio</v>
          </cell>
          <cell r="C3287" t="str">
            <v>un</v>
          </cell>
          <cell r="D3287">
            <v>39.6</v>
          </cell>
          <cell r="E3287">
            <v>0.1</v>
          </cell>
          <cell r="F3287">
            <v>3.9600000000000004</v>
          </cell>
        </row>
        <row r="3288">
          <cell r="A3288" t="str">
            <v>473</v>
          </cell>
          <cell r="B3288" t="str">
            <v>Argamassa pré fabricada  (cal e areia)</v>
          </cell>
          <cell r="C3288" t="str">
            <v>m3</v>
          </cell>
          <cell r="D3288">
            <v>0.06384</v>
          </cell>
          <cell r="E3288">
            <v>35</v>
          </cell>
          <cell r="F3288">
            <v>2.2344</v>
          </cell>
        </row>
        <row r="3289">
          <cell r="A3289" t="str">
            <v>022</v>
          </cell>
          <cell r="B3289" t="str">
            <v>Areia média</v>
          </cell>
          <cell r="C3289" t="str">
            <v>m3</v>
          </cell>
          <cell r="D3289">
            <v>0.0564</v>
          </cell>
          <cell r="E3289">
            <v>12</v>
          </cell>
          <cell r="F3289">
            <v>0.6768</v>
          </cell>
        </row>
        <row r="3290">
          <cell r="A3290" t="str">
            <v>078</v>
          </cell>
          <cell r="B3290" t="str">
            <v>Cimento</v>
          </cell>
          <cell r="C3290" t="str">
            <v>kg</v>
          </cell>
          <cell r="D3290">
            <v>33.1905</v>
          </cell>
          <cell r="E3290">
            <v>0.24</v>
          </cell>
          <cell r="F3290">
            <v>7.96572</v>
          </cell>
        </row>
        <row r="3291">
          <cell r="A3291" t="str">
            <v>036</v>
          </cell>
          <cell r="B3291" t="str">
            <v>Brita 1</v>
          </cell>
          <cell r="C3291" t="str">
            <v>m3</v>
          </cell>
          <cell r="D3291">
            <v>0.051</v>
          </cell>
          <cell r="E3291">
            <v>30</v>
          </cell>
          <cell r="F3291">
            <v>1.5299999999999998</v>
          </cell>
        </row>
        <row r="3292">
          <cell r="A3292" t="str">
            <v>275</v>
          </cell>
          <cell r="B3292" t="str">
            <v>Prego 17x27</v>
          </cell>
          <cell r="C3292" t="str">
            <v>kg</v>
          </cell>
          <cell r="D3292">
            <v>0.072</v>
          </cell>
          <cell r="E3292">
            <v>2.09</v>
          </cell>
          <cell r="F3292">
            <v>0.15047999999999997</v>
          </cell>
        </row>
        <row r="3293">
          <cell r="A3293" t="str">
            <v>222</v>
          </cell>
          <cell r="B3293" t="str">
            <v>Madeira para caixaria    reapr. 3x</v>
          </cell>
          <cell r="C3293" t="str">
            <v>dz</v>
          </cell>
          <cell r="D3293">
            <v>0.03</v>
          </cell>
          <cell r="E3293">
            <v>25</v>
          </cell>
          <cell r="F3293">
            <v>0.75</v>
          </cell>
        </row>
        <row r="3294">
          <cell r="A3294" t="str">
            <v>010</v>
          </cell>
          <cell r="B3294" t="str">
            <v>Aço CA-60 4,2mm</v>
          </cell>
          <cell r="C3294" t="str">
            <v>kg</v>
          </cell>
          <cell r="D3294">
            <v>1.2</v>
          </cell>
          <cell r="E3294">
            <v>1.19</v>
          </cell>
          <cell r="F3294">
            <v>1.428</v>
          </cell>
        </row>
        <row r="3295">
          <cell r="A3295" t="str">
            <v>004</v>
          </cell>
          <cell r="B3295" t="str">
            <v>Aço CA-50 1/4</v>
          </cell>
          <cell r="C3295" t="str">
            <v>kg</v>
          </cell>
          <cell r="D3295">
            <v>0.6</v>
          </cell>
          <cell r="E3295">
            <v>1.3</v>
          </cell>
          <cell r="F3295">
            <v>0.78</v>
          </cell>
        </row>
        <row r="3296">
          <cell r="A3296" t="str">
            <v>007</v>
          </cell>
          <cell r="B3296" t="str">
            <v>Aço CA-50 5/16</v>
          </cell>
          <cell r="C3296" t="str">
            <v>kg</v>
          </cell>
          <cell r="D3296">
            <v>0.9</v>
          </cell>
          <cell r="E3296">
            <v>1.17</v>
          </cell>
          <cell r="F3296">
            <v>1.053</v>
          </cell>
        </row>
        <row r="3297">
          <cell r="A3297" t="str">
            <v>006</v>
          </cell>
          <cell r="B3297" t="str">
            <v>Aço CA-50 3/8</v>
          </cell>
          <cell r="C3297" t="str">
            <v>kg</v>
          </cell>
          <cell r="D3297">
            <v>0.9</v>
          </cell>
          <cell r="E3297">
            <v>1.05</v>
          </cell>
          <cell r="F3297">
            <v>0.9450000000000001</v>
          </cell>
        </row>
        <row r="3298">
          <cell r="A3298" t="str">
            <v>020</v>
          </cell>
          <cell r="B3298" t="str">
            <v>Arame recozido 18</v>
          </cell>
          <cell r="C3298" t="str">
            <v>kg</v>
          </cell>
          <cell r="D3298">
            <v>0.075</v>
          </cell>
          <cell r="E3298">
            <v>2.37</v>
          </cell>
          <cell r="F3298">
            <v>0.17775</v>
          </cell>
          <cell r="G3298" t="str">
            <v> </v>
          </cell>
          <cell r="H3298" t="str">
            <v> </v>
          </cell>
        </row>
        <row r="3299">
          <cell r="A3299" t="str">
            <v>070</v>
          </cell>
          <cell r="B3299" t="str">
            <v>Carpinteiro</v>
          </cell>
          <cell r="C3299" t="str">
            <v>h</v>
          </cell>
          <cell r="D3299">
            <v>0.15</v>
          </cell>
          <cell r="E3299">
            <v>5.38</v>
          </cell>
          <cell r="F3299" t="str">
            <v> </v>
          </cell>
          <cell r="G3299">
            <v>0.8069999999999999</v>
          </cell>
        </row>
        <row r="3300">
          <cell r="A3300" t="str">
            <v>147</v>
          </cell>
          <cell r="B3300" t="str">
            <v>Ferreiro</v>
          </cell>
          <cell r="C3300" t="str">
            <v>h</v>
          </cell>
          <cell r="D3300">
            <v>0.288</v>
          </cell>
          <cell r="E3300">
            <v>5.38</v>
          </cell>
          <cell r="F3300" t="str">
            <v> </v>
          </cell>
          <cell r="G3300">
            <v>1.54944</v>
          </cell>
        </row>
        <row r="3301">
          <cell r="A3301" t="str">
            <v>254</v>
          </cell>
          <cell r="B3301" t="str">
            <v>Pedreiro</v>
          </cell>
          <cell r="C3301" t="str">
            <v>h</v>
          </cell>
          <cell r="D3301">
            <v>2.277</v>
          </cell>
          <cell r="E3301">
            <v>5.38</v>
          </cell>
          <cell r="F3301" t="str">
            <v> </v>
          </cell>
          <cell r="G3301">
            <v>12.25026</v>
          </cell>
        </row>
        <row r="3302">
          <cell r="A3302" t="str">
            <v>300</v>
          </cell>
          <cell r="B3302" t="str">
            <v>Servente</v>
          </cell>
          <cell r="C3302" t="str">
            <v>h</v>
          </cell>
          <cell r="D3302">
            <v>2.84</v>
          </cell>
          <cell r="E3302">
            <v>3.51</v>
          </cell>
          <cell r="F3302" t="str">
            <v> </v>
          </cell>
          <cell r="G3302">
            <v>9.968399999999999</v>
          </cell>
        </row>
        <row r="3303">
          <cell r="B3303" t="str">
            <v>Total sem BDI</v>
          </cell>
          <cell r="C3303" t="str">
            <v> </v>
          </cell>
          <cell r="D3303" t="str">
            <v> </v>
          </cell>
          <cell r="F3303">
            <v>21.726918000000005</v>
          </cell>
          <cell r="G3303">
            <v>24.5751</v>
          </cell>
          <cell r="H3303">
            <v>46.302018000000004</v>
          </cell>
        </row>
        <row r="3304">
          <cell r="B3304" t="str">
            <v>Total com BDI</v>
          </cell>
          <cell r="F3304">
            <v>28.24</v>
          </cell>
          <cell r="G3304">
            <v>31.95</v>
          </cell>
          <cell r="H3304">
            <v>60.19</v>
          </cell>
        </row>
        <row r="3306">
          <cell r="A3306" t="str">
            <v>14027</v>
          </cell>
          <cell r="B3306" t="str">
            <v>Muro em alvenaria de tijolos h=1,50 incluindo chapisco, Reboco e concreto</v>
          </cell>
          <cell r="C3306" t="str">
            <v>m</v>
          </cell>
          <cell r="F3306">
            <v>36.57</v>
          </cell>
          <cell r="G3306">
            <v>40.34</v>
          </cell>
          <cell r="H3306">
            <v>76.91</v>
          </cell>
        </row>
        <row r="3307">
          <cell r="A3307" t="str">
            <v>385</v>
          </cell>
          <cell r="B3307" t="str">
            <v>Vibrador 2HP</v>
          </cell>
          <cell r="C3307" t="str">
            <v>h</v>
          </cell>
          <cell r="D3307">
            <v>0.0384</v>
          </cell>
          <cell r="E3307">
            <v>0.77</v>
          </cell>
          <cell r="F3307">
            <v>0.029567999999999997</v>
          </cell>
        </row>
        <row r="3308">
          <cell r="A3308" t="str">
            <v>028</v>
          </cell>
          <cell r="B3308" t="str">
            <v>Betoneira 320 litros</v>
          </cell>
          <cell r="C3308" t="str">
            <v>h</v>
          </cell>
          <cell r="D3308">
            <v>0.0888</v>
          </cell>
          <cell r="E3308">
            <v>0.77</v>
          </cell>
          <cell r="F3308">
            <v>0.068376</v>
          </cell>
        </row>
        <row r="3309">
          <cell r="A3309" t="str">
            <v>332</v>
          </cell>
          <cell r="B3309" t="str">
            <v>Tijolo 6 furos médio</v>
          </cell>
          <cell r="C3309" t="str">
            <v>un</v>
          </cell>
          <cell r="D3309">
            <v>49.5</v>
          </cell>
          <cell r="E3309">
            <v>0.1</v>
          </cell>
          <cell r="F3309">
            <v>4.95</v>
          </cell>
        </row>
        <row r="3310">
          <cell r="A3310" t="str">
            <v>473</v>
          </cell>
          <cell r="B3310" t="str">
            <v>Argamassa pré fabricada  (cal e areia)</v>
          </cell>
          <cell r="C3310" t="str">
            <v>m3</v>
          </cell>
          <cell r="D3310">
            <v>0.07905</v>
          </cell>
          <cell r="E3310">
            <v>35</v>
          </cell>
          <cell r="F3310">
            <v>2.76675</v>
          </cell>
        </row>
        <row r="3311">
          <cell r="A3311" t="str">
            <v>022</v>
          </cell>
          <cell r="B3311" t="str">
            <v>Areia média</v>
          </cell>
          <cell r="C3311" t="str">
            <v>m3</v>
          </cell>
          <cell r="D3311">
            <v>0.0736</v>
          </cell>
          <cell r="E3311">
            <v>12</v>
          </cell>
          <cell r="F3311">
            <v>0.8832</v>
          </cell>
        </row>
        <row r="3312">
          <cell r="A3312" t="str">
            <v>078</v>
          </cell>
          <cell r="B3312" t="str">
            <v>Cimento</v>
          </cell>
          <cell r="C3312" t="str">
            <v>kg</v>
          </cell>
          <cell r="D3312">
            <v>43.1045</v>
          </cell>
          <cell r="E3312">
            <v>0.24</v>
          </cell>
          <cell r="F3312">
            <v>10.34508</v>
          </cell>
        </row>
        <row r="3313">
          <cell r="A3313" t="str">
            <v>036</v>
          </cell>
          <cell r="B3313" t="str">
            <v>Brita 1</v>
          </cell>
          <cell r="C3313" t="str">
            <v>m3</v>
          </cell>
          <cell r="D3313">
            <v>0.068</v>
          </cell>
          <cell r="E3313">
            <v>30</v>
          </cell>
          <cell r="F3313">
            <v>2.04</v>
          </cell>
        </row>
        <row r="3314">
          <cell r="A3314" t="str">
            <v>275</v>
          </cell>
          <cell r="B3314" t="str">
            <v>Prego 17x27</v>
          </cell>
          <cell r="C3314" t="str">
            <v>kg</v>
          </cell>
          <cell r="D3314">
            <v>0.096</v>
          </cell>
          <cell r="E3314">
            <v>2.09</v>
          </cell>
          <cell r="F3314">
            <v>0.20063999999999999</v>
          </cell>
        </row>
        <row r="3315">
          <cell r="A3315" t="str">
            <v>222</v>
          </cell>
          <cell r="B3315" t="str">
            <v>Madeira para caixaria    reapr. 3x</v>
          </cell>
          <cell r="C3315" t="str">
            <v>dz</v>
          </cell>
          <cell r="D3315">
            <v>0.04</v>
          </cell>
          <cell r="E3315">
            <v>25</v>
          </cell>
          <cell r="F3315">
            <v>1</v>
          </cell>
        </row>
        <row r="3316">
          <cell r="A3316" t="str">
            <v>010</v>
          </cell>
          <cell r="B3316" t="str">
            <v>Aço CA-60 4,2mm</v>
          </cell>
          <cell r="C3316" t="str">
            <v>kg</v>
          </cell>
          <cell r="D3316">
            <v>1.6</v>
          </cell>
          <cell r="E3316">
            <v>1.19</v>
          </cell>
          <cell r="F3316">
            <v>1.904</v>
          </cell>
        </row>
        <row r="3317">
          <cell r="A3317" t="str">
            <v>004</v>
          </cell>
          <cell r="B3317" t="str">
            <v>Aço CA-50 1/4</v>
          </cell>
          <cell r="C3317" t="str">
            <v>kg</v>
          </cell>
          <cell r="D3317">
            <v>0.8</v>
          </cell>
          <cell r="E3317">
            <v>1.3</v>
          </cell>
          <cell r="F3317">
            <v>1.04</v>
          </cell>
        </row>
        <row r="3318">
          <cell r="A3318" t="str">
            <v>007</v>
          </cell>
          <cell r="B3318" t="str">
            <v>Aço CA-50 5/16</v>
          </cell>
          <cell r="C3318" t="str">
            <v>kg</v>
          </cell>
          <cell r="D3318">
            <v>1.2</v>
          </cell>
          <cell r="E3318">
            <v>1.17</v>
          </cell>
          <cell r="F3318">
            <v>1.404</v>
          </cell>
        </row>
        <row r="3319">
          <cell r="A3319" t="str">
            <v>006</v>
          </cell>
          <cell r="B3319" t="str">
            <v>Aço CA-50 3/8</v>
          </cell>
          <cell r="C3319" t="str">
            <v>kg</v>
          </cell>
          <cell r="D3319">
            <v>1.2</v>
          </cell>
          <cell r="E3319">
            <v>1.05</v>
          </cell>
          <cell r="F3319">
            <v>1.26</v>
          </cell>
        </row>
        <row r="3320">
          <cell r="A3320" t="str">
            <v>020</v>
          </cell>
          <cell r="B3320" t="str">
            <v>Arame recozido 18</v>
          </cell>
          <cell r="C3320" t="str">
            <v>kg</v>
          </cell>
          <cell r="D3320">
            <v>0.1</v>
          </cell>
          <cell r="E3320">
            <v>2.37</v>
          </cell>
          <cell r="F3320">
            <v>0.23700000000000002</v>
          </cell>
          <cell r="G3320" t="str">
            <v> </v>
          </cell>
          <cell r="H3320" t="str">
            <v> </v>
          </cell>
        </row>
        <row r="3321">
          <cell r="A3321" t="str">
            <v>070</v>
          </cell>
          <cell r="B3321" t="str">
            <v>Carpinteiro</v>
          </cell>
          <cell r="C3321" t="str">
            <v>h</v>
          </cell>
          <cell r="D3321">
            <v>0.2</v>
          </cell>
          <cell r="E3321">
            <v>5.38</v>
          </cell>
          <cell r="F3321" t="str">
            <v> </v>
          </cell>
          <cell r="G3321">
            <v>1.076</v>
          </cell>
        </row>
        <row r="3322">
          <cell r="A3322" t="str">
            <v>147</v>
          </cell>
          <cell r="B3322" t="str">
            <v>Ferreiro</v>
          </cell>
          <cell r="C3322" t="str">
            <v>h</v>
          </cell>
          <cell r="D3322">
            <v>0.384</v>
          </cell>
          <cell r="E3322">
            <v>5.38</v>
          </cell>
          <cell r="F3322" t="str">
            <v> </v>
          </cell>
          <cell r="G3322">
            <v>2.06592</v>
          </cell>
        </row>
        <row r="3323">
          <cell r="A3323" t="str">
            <v>254</v>
          </cell>
          <cell r="B3323" t="str">
            <v>Pedreiro</v>
          </cell>
          <cell r="C3323" t="str">
            <v>h</v>
          </cell>
          <cell r="D3323">
            <v>2.835</v>
          </cell>
          <cell r="E3323">
            <v>5.38</v>
          </cell>
          <cell r="F3323" t="str">
            <v> </v>
          </cell>
          <cell r="G3323">
            <v>15.2523</v>
          </cell>
        </row>
        <row r="3324">
          <cell r="A3324" t="str">
            <v>300</v>
          </cell>
          <cell r="B3324" t="str">
            <v>Servente</v>
          </cell>
          <cell r="C3324" t="str">
            <v>h</v>
          </cell>
          <cell r="D3324">
            <v>3.6</v>
          </cell>
          <cell r="E3324">
            <v>3.51</v>
          </cell>
          <cell r="F3324" t="str">
            <v> </v>
          </cell>
          <cell r="G3324">
            <v>12.636</v>
          </cell>
        </row>
        <row r="3325">
          <cell r="B3325" t="str">
            <v>Total sem BDI</v>
          </cell>
          <cell r="C3325" t="str">
            <v> </v>
          </cell>
          <cell r="D3325" t="str">
            <v> </v>
          </cell>
          <cell r="F3325">
            <v>28.128614</v>
          </cell>
          <cell r="G3325">
            <v>31.03022</v>
          </cell>
          <cell r="H3325">
            <v>59.158834</v>
          </cell>
        </row>
        <row r="3326">
          <cell r="B3326" t="str">
            <v>Total com BDI</v>
          </cell>
          <cell r="F3326">
            <v>36.57</v>
          </cell>
          <cell r="G3326">
            <v>40.34</v>
          </cell>
          <cell r="H3326">
            <v>76.91</v>
          </cell>
        </row>
        <row r="3328">
          <cell r="A3328" t="str">
            <v>14028</v>
          </cell>
          <cell r="B3328" t="str">
            <v>Muro em alvenaria de tijolos incluindo chapisco, Reboco e concreto</v>
          </cell>
          <cell r="C3328" t="str">
            <v>m2</v>
          </cell>
          <cell r="F3328">
            <v>26.22</v>
          </cell>
          <cell r="G3328">
            <v>27.98</v>
          </cell>
          <cell r="H3328">
            <v>54.2</v>
          </cell>
        </row>
        <row r="3329">
          <cell r="A3329" t="str">
            <v>385</v>
          </cell>
          <cell r="B3329" t="str">
            <v>Vibrador 2HP</v>
          </cell>
          <cell r="C3329" t="str">
            <v>h</v>
          </cell>
          <cell r="D3329">
            <v>0.0288</v>
          </cell>
          <cell r="E3329">
            <v>0.77</v>
          </cell>
          <cell r="F3329">
            <v>0.022176</v>
          </cell>
        </row>
        <row r="3330">
          <cell r="A3330" t="str">
            <v>028</v>
          </cell>
          <cell r="B3330" t="str">
            <v>Betoneira 320 litros</v>
          </cell>
          <cell r="C3330" t="str">
            <v>h</v>
          </cell>
          <cell r="D3330">
            <v>0.0632</v>
          </cell>
          <cell r="E3330">
            <v>0.77</v>
          </cell>
          <cell r="F3330">
            <v>0.048664000000000006</v>
          </cell>
        </row>
        <row r="3331">
          <cell r="A3331" t="str">
            <v>332</v>
          </cell>
          <cell r="B3331" t="str">
            <v>Tijolo 6 furos médio</v>
          </cell>
          <cell r="C3331" t="str">
            <v>un</v>
          </cell>
          <cell r="D3331">
            <v>33</v>
          </cell>
          <cell r="E3331">
            <v>0.1</v>
          </cell>
          <cell r="F3331">
            <v>3.3000000000000003</v>
          </cell>
        </row>
        <row r="3332">
          <cell r="A3332" t="str">
            <v>473</v>
          </cell>
          <cell r="B3332" t="str">
            <v>Argamassa pré fabricada  (cal e areia)</v>
          </cell>
          <cell r="C3332" t="str">
            <v>m3</v>
          </cell>
          <cell r="D3332">
            <v>0.0537</v>
          </cell>
          <cell r="E3332">
            <v>35</v>
          </cell>
          <cell r="F3332">
            <v>1.8795</v>
          </cell>
        </row>
        <row r="3333">
          <cell r="A3333" t="str">
            <v>022</v>
          </cell>
          <cell r="B3333" t="str">
            <v>Areia média</v>
          </cell>
          <cell r="C3333" t="str">
            <v>m3</v>
          </cell>
          <cell r="D3333">
            <v>0.0532</v>
          </cell>
          <cell r="E3333">
            <v>12</v>
          </cell>
          <cell r="F3333">
            <v>0.6384</v>
          </cell>
        </row>
        <row r="3334">
          <cell r="A3334" t="str">
            <v>078</v>
          </cell>
          <cell r="B3334" t="str">
            <v>Cimento</v>
          </cell>
          <cell r="C3334" t="str">
            <v>kg</v>
          </cell>
          <cell r="D3334">
            <v>31.1145</v>
          </cell>
          <cell r="E3334">
            <v>0.24</v>
          </cell>
          <cell r="F3334">
            <v>7.467479999999999</v>
          </cell>
        </row>
        <row r="3335">
          <cell r="A3335" t="str">
            <v>036</v>
          </cell>
          <cell r="B3335" t="str">
            <v>Brita 1</v>
          </cell>
          <cell r="C3335" t="str">
            <v>m3</v>
          </cell>
          <cell r="D3335">
            <v>0.051</v>
          </cell>
          <cell r="E3335">
            <v>30</v>
          </cell>
          <cell r="F3335">
            <v>1.5299999999999998</v>
          </cell>
        </row>
        <row r="3336">
          <cell r="A3336" t="str">
            <v>275</v>
          </cell>
          <cell r="B3336" t="str">
            <v>Prego 17x27</v>
          </cell>
          <cell r="C3336" t="str">
            <v>kg</v>
          </cell>
          <cell r="D3336">
            <v>0.072</v>
          </cell>
          <cell r="E3336">
            <v>2.09</v>
          </cell>
          <cell r="F3336">
            <v>0.15047999999999997</v>
          </cell>
        </row>
        <row r="3337">
          <cell r="A3337" t="str">
            <v>222</v>
          </cell>
          <cell r="B3337" t="str">
            <v>Madeira para caixaria    reapr. 3x</v>
          </cell>
          <cell r="C3337" t="str">
            <v>dz</v>
          </cell>
          <cell r="D3337">
            <v>0.03</v>
          </cell>
          <cell r="E3337">
            <v>25</v>
          </cell>
          <cell r="F3337">
            <v>0.75</v>
          </cell>
        </row>
        <row r="3338">
          <cell r="A3338" t="str">
            <v>010</v>
          </cell>
          <cell r="B3338" t="str">
            <v>Aço CA-60 4,2mm</v>
          </cell>
          <cell r="C3338" t="str">
            <v>kg</v>
          </cell>
          <cell r="D3338">
            <v>1.2</v>
          </cell>
          <cell r="E3338">
            <v>1.19</v>
          </cell>
          <cell r="F3338">
            <v>1.428</v>
          </cell>
        </row>
        <row r="3339">
          <cell r="A3339" t="str">
            <v>004</v>
          </cell>
          <cell r="B3339" t="str">
            <v>Aço CA-50 1/4</v>
          </cell>
          <cell r="C3339" t="str">
            <v>kg</v>
          </cell>
          <cell r="D3339">
            <v>0.6</v>
          </cell>
          <cell r="E3339">
            <v>1.3</v>
          </cell>
          <cell r="F3339">
            <v>0.78</v>
          </cell>
        </row>
        <row r="3340">
          <cell r="A3340" t="str">
            <v>007</v>
          </cell>
          <cell r="B3340" t="str">
            <v>Aço CA-50 5/16</v>
          </cell>
          <cell r="C3340" t="str">
            <v>kg</v>
          </cell>
          <cell r="D3340">
            <v>0.9</v>
          </cell>
          <cell r="E3340">
            <v>1.17</v>
          </cell>
          <cell r="F3340">
            <v>1.053</v>
          </cell>
        </row>
        <row r="3341">
          <cell r="A3341" t="str">
            <v>006</v>
          </cell>
          <cell r="B3341" t="str">
            <v>Aço CA-50 3/8</v>
          </cell>
          <cell r="C3341" t="str">
            <v>kg</v>
          </cell>
          <cell r="D3341">
            <v>0.9</v>
          </cell>
          <cell r="E3341">
            <v>1.05</v>
          </cell>
          <cell r="F3341">
            <v>0.9450000000000001</v>
          </cell>
        </row>
        <row r="3342">
          <cell r="A3342" t="str">
            <v>020</v>
          </cell>
          <cell r="B3342" t="str">
            <v>Arame recozido 18</v>
          </cell>
          <cell r="C3342" t="str">
            <v>kg</v>
          </cell>
          <cell r="D3342">
            <v>0.075</v>
          </cell>
          <cell r="E3342">
            <v>2.37</v>
          </cell>
          <cell r="F3342">
            <v>0.17775</v>
          </cell>
          <cell r="G3342" t="str">
            <v> </v>
          </cell>
          <cell r="H3342" t="str">
            <v> </v>
          </cell>
        </row>
        <row r="3343">
          <cell r="A3343" t="str">
            <v>070</v>
          </cell>
          <cell r="B3343" t="str">
            <v>Carpinteiro</v>
          </cell>
          <cell r="C3343" t="str">
            <v>h</v>
          </cell>
          <cell r="D3343">
            <v>0.15</v>
          </cell>
          <cell r="E3343">
            <v>5.38</v>
          </cell>
          <cell r="F3343" t="str">
            <v> </v>
          </cell>
          <cell r="G3343">
            <v>0.8069999999999999</v>
          </cell>
        </row>
        <row r="3344">
          <cell r="A3344" t="str">
            <v>147</v>
          </cell>
          <cell r="B3344" t="str">
            <v>Ferreiro</v>
          </cell>
          <cell r="C3344" t="str">
            <v>h</v>
          </cell>
          <cell r="D3344">
            <v>0.288</v>
          </cell>
          <cell r="E3344">
            <v>5.38</v>
          </cell>
          <cell r="F3344" t="str">
            <v> </v>
          </cell>
          <cell r="G3344">
            <v>1.54944</v>
          </cell>
        </row>
        <row r="3345">
          <cell r="A3345" t="str">
            <v>254</v>
          </cell>
          <cell r="B3345" t="str">
            <v>Pedreiro</v>
          </cell>
          <cell r="C3345" t="str">
            <v>h</v>
          </cell>
          <cell r="D3345">
            <v>1.925</v>
          </cell>
          <cell r="E3345">
            <v>5.38</v>
          </cell>
          <cell r="F3345" t="str">
            <v> </v>
          </cell>
          <cell r="G3345">
            <v>10.3565</v>
          </cell>
        </row>
        <row r="3346">
          <cell r="A3346" t="str">
            <v>300</v>
          </cell>
          <cell r="B3346" t="str">
            <v>Servente</v>
          </cell>
          <cell r="C3346" t="str">
            <v>h</v>
          </cell>
          <cell r="D3346">
            <v>2.51</v>
          </cell>
          <cell r="E3346">
            <v>3.51</v>
          </cell>
          <cell r="F3346" t="str">
            <v> </v>
          </cell>
          <cell r="G3346">
            <v>8.810099999999998</v>
          </cell>
        </row>
        <row r="3347">
          <cell r="B3347" t="str">
            <v>Total sem BDI</v>
          </cell>
          <cell r="C3347" t="str">
            <v> </v>
          </cell>
          <cell r="D3347" t="str">
            <v> </v>
          </cell>
          <cell r="F3347">
            <v>20.170450000000002</v>
          </cell>
          <cell r="G3347">
            <v>21.523039999999998</v>
          </cell>
          <cell r="H3347">
            <v>41.69349</v>
          </cell>
        </row>
        <row r="3348">
          <cell r="B3348" t="str">
            <v>Total com BDI</v>
          </cell>
          <cell r="F3348">
            <v>26.22</v>
          </cell>
          <cell r="G3348">
            <v>27.98</v>
          </cell>
          <cell r="H3348">
            <v>54.2</v>
          </cell>
        </row>
        <row r="3350">
          <cell r="A3350" t="str">
            <v>14012</v>
          </cell>
          <cell r="B3350" t="str">
            <v>Muro em alvenaria de tijolos incluindo chapisco, Reboco, concreto e pintura</v>
          </cell>
          <cell r="C3350" t="str">
            <v>m2</v>
          </cell>
          <cell r="F3350">
            <v>30.88</v>
          </cell>
          <cell r="G3350">
            <v>36.76</v>
          </cell>
          <cell r="H3350">
            <v>67.64</v>
          </cell>
        </row>
        <row r="3351">
          <cell r="A3351" t="str">
            <v>385</v>
          </cell>
          <cell r="B3351" t="str">
            <v>Vibrador 2HP</v>
          </cell>
          <cell r="C3351" t="str">
            <v>h</v>
          </cell>
          <cell r="D3351">
            <v>0.0288</v>
          </cell>
          <cell r="E3351">
            <v>0.77</v>
          </cell>
          <cell r="F3351">
            <v>0.022176</v>
          </cell>
        </row>
        <row r="3352">
          <cell r="A3352" t="str">
            <v>028</v>
          </cell>
          <cell r="B3352" t="str">
            <v>Betoneira 320 litros</v>
          </cell>
          <cell r="C3352" t="str">
            <v>h</v>
          </cell>
          <cell r="D3352">
            <v>0.0632</v>
          </cell>
          <cell r="E3352">
            <v>0.77</v>
          </cell>
          <cell r="F3352">
            <v>0.048664000000000006</v>
          </cell>
        </row>
        <row r="3353">
          <cell r="A3353" t="str">
            <v>332</v>
          </cell>
          <cell r="B3353" t="str">
            <v>Tijolo 6 furos médio</v>
          </cell>
          <cell r="C3353" t="str">
            <v>un</v>
          </cell>
          <cell r="D3353">
            <v>33</v>
          </cell>
          <cell r="E3353">
            <v>0.1</v>
          </cell>
          <cell r="F3353">
            <v>3.3000000000000003</v>
          </cell>
        </row>
        <row r="3354">
          <cell r="A3354" t="str">
            <v>473</v>
          </cell>
          <cell r="B3354" t="str">
            <v>Argamassa pré fabricada  (cal e areia)</v>
          </cell>
          <cell r="C3354" t="str">
            <v>m3</v>
          </cell>
          <cell r="D3354">
            <v>0.0537</v>
          </cell>
          <cell r="E3354">
            <v>35</v>
          </cell>
          <cell r="F3354">
            <v>1.8795</v>
          </cell>
        </row>
        <row r="3355">
          <cell r="A3355" t="str">
            <v>022</v>
          </cell>
          <cell r="B3355" t="str">
            <v>Areia média</v>
          </cell>
          <cell r="C3355" t="str">
            <v>m3</v>
          </cell>
          <cell r="D3355">
            <v>0.0532</v>
          </cell>
          <cell r="E3355">
            <v>12</v>
          </cell>
          <cell r="F3355">
            <v>0.6384</v>
          </cell>
        </row>
        <row r="3356">
          <cell r="A3356" t="str">
            <v>078</v>
          </cell>
          <cell r="B3356" t="str">
            <v>Cimento</v>
          </cell>
          <cell r="C3356" t="str">
            <v>kg</v>
          </cell>
          <cell r="D3356">
            <v>31.1145</v>
          </cell>
          <cell r="E3356">
            <v>0.24</v>
          </cell>
          <cell r="F3356">
            <v>7.467479999999999</v>
          </cell>
        </row>
        <row r="3357">
          <cell r="A3357" t="str">
            <v>036</v>
          </cell>
          <cell r="B3357" t="str">
            <v>Brita 1</v>
          </cell>
          <cell r="C3357" t="str">
            <v>m3</v>
          </cell>
          <cell r="D3357">
            <v>0.051</v>
          </cell>
          <cell r="E3357">
            <v>30</v>
          </cell>
          <cell r="F3357">
            <v>1.5299999999999998</v>
          </cell>
        </row>
        <row r="3358">
          <cell r="A3358" t="str">
            <v>275</v>
          </cell>
          <cell r="B3358" t="str">
            <v>Prego 17x27</v>
          </cell>
          <cell r="C3358" t="str">
            <v>kg</v>
          </cell>
          <cell r="D3358">
            <v>0.072</v>
          </cell>
          <cell r="E3358">
            <v>2.09</v>
          </cell>
          <cell r="F3358">
            <v>0.15047999999999997</v>
          </cell>
        </row>
        <row r="3359">
          <cell r="A3359" t="str">
            <v>222</v>
          </cell>
          <cell r="B3359" t="str">
            <v>Madeira para caixaria    reapr. 3x</v>
          </cell>
          <cell r="C3359" t="str">
            <v>dz</v>
          </cell>
          <cell r="D3359">
            <v>0.03</v>
          </cell>
          <cell r="E3359">
            <v>25</v>
          </cell>
          <cell r="F3359">
            <v>0.75</v>
          </cell>
        </row>
        <row r="3360">
          <cell r="A3360" t="str">
            <v>010</v>
          </cell>
          <cell r="B3360" t="str">
            <v>Aço CA-60 4,2mm</v>
          </cell>
          <cell r="C3360" t="str">
            <v>kg</v>
          </cell>
          <cell r="D3360">
            <v>1.2</v>
          </cell>
          <cell r="E3360">
            <v>1.19</v>
          </cell>
          <cell r="F3360">
            <v>1.428</v>
          </cell>
        </row>
        <row r="3361">
          <cell r="A3361" t="str">
            <v>004</v>
          </cell>
          <cell r="B3361" t="str">
            <v>Aço CA-50 1/4</v>
          </cell>
          <cell r="C3361" t="str">
            <v>kg</v>
          </cell>
          <cell r="D3361">
            <v>0.6</v>
          </cell>
          <cell r="E3361">
            <v>1.3</v>
          </cell>
          <cell r="F3361">
            <v>0.78</v>
          </cell>
        </row>
        <row r="3362">
          <cell r="A3362" t="str">
            <v>007</v>
          </cell>
          <cell r="B3362" t="str">
            <v>Aço CA-50 5/16</v>
          </cell>
          <cell r="C3362" t="str">
            <v>kg</v>
          </cell>
          <cell r="D3362">
            <v>0.9</v>
          </cell>
          <cell r="E3362">
            <v>1.17</v>
          </cell>
          <cell r="F3362">
            <v>1.053</v>
          </cell>
        </row>
        <row r="3363">
          <cell r="A3363" t="str">
            <v>006</v>
          </cell>
          <cell r="B3363" t="str">
            <v>Aço CA-50 3/8</v>
          </cell>
          <cell r="C3363" t="str">
            <v>kg</v>
          </cell>
          <cell r="D3363">
            <v>0.9</v>
          </cell>
          <cell r="E3363">
            <v>1.05</v>
          </cell>
          <cell r="F3363">
            <v>0.9450000000000001</v>
          </cell>
        </row>
        <row r="3364">
          <cell r="A3364" t="str">
            <v>020</v>
          </cell>
          <cell r="B3364" t="str">
            <v>Arame recozido 18</v>
          </cell>
          <cell r="C3364" t="str">
            <v>kg</v>
          </cell>
          <cell r="D3364">
            <v>0.075</v>
          </cell>
          <cell r="E3364">
            <v>2.37</v>
          </cell>
          <cell r="F3364">
            <v>0.17775</v>
          </cell>
          <cell r="G3364" t="str">
            <v> </v>
          </cell>
          <cell r="H3364" t="str">
            <v> </v>
          </cell>
        </row>
        <row r="3365">
          <cell r="A3365" t="str">
            <v>340</v>
          </cell>
          <cell r="B3365" t="str">
            <v>Tinta PVA</v>
          </cell>
          <cell r="C3365" t="str">
            <v>li</v>
          </cell>
          <cell r="D3365">
            <v>0.516</v>
          </cell>
          <cell r="E3365">
            <v>5.27</v>
          </cell>
          <cell r="F3365">
            <v>2.7193199999999997</v>
          </cell>
          <cell r="G3365" t="str">
            <v> </v>
          </cell>
          <cell r="H3365" t="str">
            <v> </v>
          </cell>
        </row>
        <row r="3366">
          <cell r="A3366" t="str">
            <v>298</v>
          </cell>
          <cell r="B3366" t="str">
            <v>Selador acrílico</v>
          </cell>
          <cell r="C3366" t="str">
            <v>li</v>
          </cell>
          <cell r="D3366">
            <v>0.301</v>
          </cell>
          <cell r="E3366">
            <v>2.87</v>
          </cell>
          <cell r="F3366">
            <v>0.86387</v>
          </cell>
          <cell r="G3366" t="str">
            <v> </v>
          </cell>
          <cell r="H3366" t="str">
            <v> </v>
          </cell>
        </row>
        <row r="3367">
          <cell r="A3367" t="str">
            <v>070</v>
          </cell>
          <cell r="B3367" t="str">
            <v>Carpinteiro</v>
          </cell>
          <cell r="C3367" t="str">
            <v>h</v>
          </cell>
          <cell r="D3367">
            <v>0.15</v>
          </cell>
          <cell r="E3367">
            <v>5.38</v>
          </cell>
          <cell r="F3367" t="str">
            <v> </v>
          </cell>
          <cell r="G3367">
            <v>0.8069999999999999</v>
          </cell>
        </row>
        <row r="3368">
          <cell r="A3368" t="str">
            <v>147</v>
          </cell>
          <cell r="B3368" t="str">
            <v>Ferreiro</v>
          </cell>
          <cell r="C3368" t="str">
            <v>h</v>
          </cell>
          <cell r="D3368">
            <v>0.288</v>
          </cell>
          <cell r="E3368">
            <v>5.38</v>
          </cell>
          <cell r="F3368" t="str">
            <v> </v>
          </cell>
          <cell r="G3368">
            <v>1.54944</v>
          </cell>
        </row>
        <row r="3369">
          <cell r="A3369" t="str">
            <v>257</v>
          </cell>
          <cell r="B3369" t="str">
            <v>Pintor</v>
          </cell>
          <cell r="C3369" t="str">
            <v>h</v>
          </cell>
          <cell r="D3369">
            <v>0.86</v>
          </cell>
          <cell r="E3369">
            <v>5.38</v>
          </cell>
          <cell r="G3369">
            <v>4.6268</v>
          </cell>
        </row>
        <row r="3370">
          <cell r="A3370" t="str">
            <v>254</v>
          </cell>
          <cell r="B3370" t="str">
            <v>Pedreiro</v>
          </cell>
          <cell r="C3370" t="str">
            <v>h</v>
          </cell>
          <cell r="D3370">
            <v>1.925</v>
          </cell>
          <cell r="E3370">
            <v>5.38</v>
          </cell>
          <cell r="F3370" t="str">
            <v> </v>
          </cell>
          <cell r="G3370">
            <v>10.3565</v>
          </cell>
        </row>
        <row r="3371">
          <cell r="A3371" t="str">
            <v>300</v>
          </cell>
          <cell r="B3371" t="str">
            <v>Servente</v>
          </cell>
          <cell r="C3371" t="str">
            <v>h</v>
          </cell>
          <cell r="D3371">
            <v>3.115</v>
          </cell>
          <cell r="E3371">
            <v>3.51</v>
          </cell>
          <cell r="F3371" t="str">
            <v> </v>
          </cell>
          <cell r="G3371">
            <v>10.93365</v>
          </cell>
        </row>
        <row r="3372">
          <cell r="B3372" t="str">
            <v>Total sem BDI</v>
          </cell>
          <cell r="C3372" t="str">
            <v> </v>
          </cell>
          <cell r="D3372" t="str">
            <v> </v>
          </cell>
          <cell r="F3372">
            <v>23.75364</v>
          </cell>
          <cell r="G3372">
            <v>28.27339</v>
          </cell>
          <cell r="H3372">
            <v>52.027029999999996</v>
          </cell>
        </row>
        <row r="3373">
          <cell r="B3373" t="str">
            <v>Total com BDI</v>
          </cell>
          <cell r="F3373">
            <v>30.88</v>
          </cell>
          <cell r="G3373">
            <v>36.76</v>
          </cell>
          <cell r="H3373">
            <v>67.64</v>
          </cell>
        </row>
        <row r="3375">
          <cell r="A3375" t="str">
            <v>14013</v>
          </cell>
          <cell r="B3375" t="str">
            <v>Muro em alvenaria de tijolos incluindo chapisco e concreto.</v>
          </cell>
          <cell r="C3375" t="str">
            <v>m2</v>
          </cell>
          <cell r="F3375">
            <v>22.73</v>
          </cell>
          <cell r="G3375">
            <v>16.35</v>
          </cell>
          <cell r="H3375">
            <v>39.08</v>
          </cell>
        </row>
        <row r="3376">
          <cell r="A3376" t="str">
            <v>385</v>
          </cell>
          <cell r="B3376" t="str">
            <v>Vibrador 2HP</v>
          </cell>
          <cell r="C3376" t="str">
            <v>h</v>
          </cell>
          <cell r="D3376">
            <v>0.0288</v>
          </cell>
          <cell r="E3376">
            <v>0.77</v>
          </cell>
          <cell r="F3376">
            <v>0.022176</v>
          </cell>
        </row>
        <row r="3377">
          <cell r="A3377" t="str">
            <v>028</v>
          </cell>
          <cell r="B3377" t="str">
            <v>Betoneira 320 litros</v>
          </cell>
          <cell r="C3377" t="str">
            <v>h</v>
          </cell>
          <cell r="D3377">
            <v>0.0288</v>
          </cell>
          <cell r="E3377">
            <v>0.77</v>
          </cell>
          <cell r="F3377">
            <v>0.022176</v>
          </cell>
        </row>
        <row r="3378">
          <cell r="A3378" t="str">
            <v>332</v>
          </cell>
          <cell r="B3378" t="str">
            <v>Tijolo 6 furos médio</v>
          </cell>
          <cell r="C3378" t="str">
            <v>un</v>
          </cell>
          <cell r="D3378">
            <v>33</v>
          </cell>
          <cell r="E3378">
            <v>0.1</v>
          </cell>
          <cell r="F3378">
            <v>3.3000000000000003</v>
          </cell>
        </row>
        <row r="3379">
          <cell r="A3379" t="str">
            <v>473</v>
          </cell>
          <cell r="B3379" t="str">
            <v>Argamassa pré fabricada  (cal e areia)</v>
          </cell>
          <cell r="C3379" t="str">
            <v>m3</v>
          </cell>
          <cell r="D3379">
            <v>0.0107</v>
          </cell>
          <cell r="E3379">
            <v>35</v>
          </cell>
          <cell r="F3379">
            <v>0.3745</v>
          </cell>
        </row>
        <row r="3380">
          <cell r="A3380" t="str">
            <v>022</v>
          </cell>
          <cell r="B3380" t="str">
            <v>Areia média</v>
          </cell>
          <cell r="C3380" t="str">
            <v>m3</v>
          </cell>
          <cell r="D3380">
            <v>0.0532</v>
          </cell>
          <cell r="E3380">
            <v>12</v>
          </cell>
          <cell r="F3380">
            <v>0.6384</v>
          </cell>
        </row>
        <row r="3381">
          <cell r="A3381" t="str">
            <v>078</v>
          </cell>
          <cell r="B3381" t="str">
            <v>Cimento</v>
          </cell>
          <cell r="C3381" t="str">
            <v>kg</v>
          </cell>
          <cell r="D3381">
            <v>26.32</v>
          </cell>
          <cell r="E3381">
            <v>0.24</v>
          </cell>
          <cell r="F3381">
            <v>6.3168</v>
          </cell>
        </row>
        <row r="3382">
          <cell r="A3382" t="str">
            <v>036</v>
          </cell>
          <cell r="B3382" t="str">
            <v>Brita 1</v>
          </cell>
          <cell r="C3382" t="str">
            <v>m3</v>
          </cell>
          <cell r="D3382">
            <v>0.051</v>
          </cell>
          <cell r="E3382">
            <v>30</v>
          </cell>
          <cell r="F3382">
            <v>1.5299999999999998</v>
          </cell>
        </row>
        <row r="3383">
          <cell r="A3383" t="str">
            <v>275</v>
          </cell>
          <cell r="B3383" t="str">
            <v>Prego 17x27</v>
          </cell>
          <cell r="C3383" t="str">
            <v>kg</v>
          </cell>
          <cell r="D3383">
            <v>0.072</v>
          </cell>
          <cell r="E3383">
            <v>2.09</v>
          </cell>
          <cell r="F3383">
            <v>0.15047999999999997</v>
          </cell>
        </row>
        <row r="3384">
          <cell r="A3384" t="str">
            <v>222</v>
          </cell>
          <cell r="B3384" t="str">
            <v>Madeira para caixaria    reapr. 3x</v>
          </cell>
          <cell r="C3384" t="str">
            <v>dz</v>
          </cell>
          <cell r="D3384">
            <v>0.03</v>
          </cell>
          <cell r="E3384">
            <v>25</v>
          </cell>
          <cell r="F3384">
            <v>0.75</v>
          </cell>
        </row>
        <row r="3385">
          <cell r="A3385" t="str">
            <v>010</v>
          </cell>
          <cell r="B3385" t="str">
            <v>Aço CA-60 4,2mm</v>
          </cell>
          <cell r="C3385" t="str">
            <v>kg</v>
          </cell>
          <cell r="D3385">
            <v>1.2</v>
          </cell>
          <cell r="E3385">
            <v>1.19</v>
          </cell>
          <cell r="F3385">
            <v>1.428</v>
          </cell>
        </row>
        <row r="3386">
          <cell r="A3386" t="str">
            <v>004</v>
          </cell>
          <cell r="B3386" t="str">
            <v>Aço CA-50 1/4</v>
          </cell>
          <cell r="C3386" t="str">
            <v>kg</v>
          </cell>
          <cell r="D3386">
            <v>0.6</v>
          </cell>
          <cell r="E3386">
            <v>1.3</v>
          </cell>
          <cell r="F3386">
            <v>0.78</v>
          </cell>
        </row>
        <row r="3387">
          <cell r="A3387" t="str">
            <v>007</v>
          </cell>
          <cell r="B3387" t="str">
            <v>Aço CA-50 5/16</v>
          </cell>
          <cell r="C3387" t="str">
            <v>kg</v>
          </cell>
          <cell r="D3387">
            <v>0.9</v>
          </cell>
          <cell r="E3387">
            <v>1.17</v>
          </cell>
          <cell r="F3387">
            <v>1.053</v>
          </cell>
        </row>
        <row r="3388">
          <cell r="A3388" t="str">
            <v>006</v>
          </cell>
          <cell r="B3388" t="str">
            <v>Aço CA-50 3/8</v>
          </cell>
          <cell r="C3388" t="str">
            <v>kg</v>
          </cell>
          <cell r="D3388">
            <v>0.9</v>
          </cell>
          <cell r="E3388">
            <v>1.05</v>
          </cell>
          <cell r="F3388">
            <v>0.9450000000000001</v>
          </cell>
        </row>
        <row r="3389">
          <cell r="A3389" t="str">
            <v>020</v>
          </cell>
          <cell r="B3389" t="str">
            <v>Arame recozido 18</v>
          </cell>
          <cell r="C3389" t="str">
            <v>kg</v>
          </cell>
          <cell r="D3389">
            <v>0.075</v>
          </cell>
          <cell r="E3389">
            <v>2.37</v>
          </cell>
          <cell r="F3389">
            <v>0.17775</v>
          </cell>
          <cell r="G3389" t="str">
            <v> </v>
          </cell>
          <cell r="H3389" t="str">
            <v> </v>
          </cell>
        </row>
        <row r="3390">
          <cell r="A3390" t="str">
            <v>070</v>
          </cell>
          <cell r="B3390" t="str">
            <v>Carpinteiro</v>
          </cell>
          <cell r="C3390" t="str">
            <v>h</v>
          </cell>
          <cell r="D3390">
            <v>0.15</v>
          </cell>
          <cell r="E3390">
            <v>5.38</v>
          </cell>
          <cell r="F3390" t="str">
            <v> </v>
          </cell>
          <cell r="G3390">
            <v>0.8069999999999999</v>
          </cell>
        </row>
        <row r="3391">
          <cell r="A3391" t="str">
            <v>147</v>
          </cell>
          <cell r="B3391" t="str">
            <v>Ferreiro</v>
          </cell>
          <cell r="C3391" t="str">
            <v>h</v>
          </cell>
          <cell r="D3391">
            <v>0.288</v>
          </cell>
          <cell r="E3391">
            <v>5.38</v>
          </cell>
          <cell r="F3391" t="str">
            <v> </v>
          </cell>
          <cell r="G3391">
            <v>1.54944</v>
          </cell>
        </row>
        <row r="3392">
          <cell r="A3392" t="str">
            <v>254</v>
          </cell>
          <cell r="B3392" t="str">
            <v>Pedreiro</v>
          </cell>
          <cell r="C3392" t="str">
            <v>h</v>
          </cell>
          <cell r="D3392">
            <v>0.85</v>
          </cell>
          <cell r="E3392">
            <v>5.38</v>
          </cell>
          <cell r="F3392" t="str">
            <v> </v>
          </cell>
          <cell r="G3392">
            <v>4.5729999999999995</v>
          </cell>
        </row>
        <row r="3393">
          <cell r="A3393" t="str">
            <v>300</v>
          </cell>
          <cell r="B3393" t="str">
            <v>Servente</v>
          </cell>
          <cell r="C3393" t="str">
            <v>h</v>
          </cell>
          <cell r="D3393">
            <v>1.61</v>
          </cell>
          <cell r="E3393">
            <v>3.51</v>
          </cell>
          <cell r="F3393" t="str">
            <v> </v>
          </cell>
          <cell r="G3393">
            <v>5.6511</v>
          </cell>
        </row>
        <row r="3394">
          <cell r="B3394" t="str">
            <v>Total sem BDI</v>
          </cell>
          <cell r="C3394" t="str">
            <v> </v>
          </cell>
          <cell r="D3394" t="str">
            <v> </v>
          </cell>
          <cell r="F3394">
            <v>17.488281999999998</v>
          </cell>
          <cell r="G3394">
            <v>12.58054</v>
          </cell>
          <cell r="H3394">
            <v>30.068821999999997</v>
          </cell>
        </row>
        <row r="3395">
          <cell r="B3395" t="str">
            <v>Total com BDI</v>
          </cell>
          <cell r="F3395">
            <v>22.73</v>
          </cell>
          <cell r="G3395">
            <v>16.35</v>
          </cell>
          <cell r="H3395">
            <v>39.08</v>
          </cell>
        </row>
        <row r="3397">
          <cell r="A3397" t="str">
            <v>14003</v>
          </cell>
          <cell r="B3397" t="str">
            <v>Portão de ferro</v>
          </cell>
          <cell r="C3397" t="str">
            <v>m2</v>
          </cell>
          <cell r="F3397">
            <v>52.12</v>
          </cell>
          <cell r="G3397">
            <v>5.77</v>
          </cell>
          <cell r="H3397">
            <v>57.889</v>
          </cell>
        </row>
        <row r="3398">
          <cell r="A3398" t="str">
            <v>078</v>
          </cell>
          <cell r="B3398" t="str">
            <v>Cimento</v>
          </cell>
          <cell r="C3398" t="str">
            <v>kg</v>
          </cell>
          <cell r="D3398">
            <v>0.4</v>
          </cell>
          <cell r="E3398">
            <v>0.24</v>
          </cell>
          <cell r="F3398">
            <v>0.05</v>
          </cell>
        </row>
        <row r="3399">
          <cell r="A3399" t="str">
            <v>022</v>
          </cell>
          <cell r="B3399" t="str">
            <v>Areia media</v>
          </cell>
          <cell r="C3399" t="str">
            <v>m3</v>
          </cell>
          <cell r="D3399">
            <v>0.003</v>
          </cell>
          <cell r="E3399">
            <v>12</v>
          </cell>
          <cell r="F3399">
            <v>0.04</v>
          </cell>
        </row>
        <row r="3400">
          <cell r="A3400" t="str">
            <v>396</v>
          </cell>
          <cell r="B3400" t="str">
            <v>Portão ferro zincado</v>
          </cell>
          <cell r="C3400" t="str">
            <v>m2</v>
          </cell>
          <cell r="D3400">
            <v>1</v>
          </cell>
          <cell r="E3400">
            <v>44</v>
          </cell>
          <cell r="F3400">
            <v>40</v>
          </cell>
          <cell r="G3400" t="str">
            <v> </v>
          </cell>
          <cell r="H3400" t="str">
            <v> </v>
          </cell>
        </row>
        <row r="3401">
          <cell r="A3401" t="str">
            <v>300</v>
          </cell>
          <cell r="B3401" t="str">
            <v>Servente</v>
          </cell>
          <cell r="C3401" t="str">
            <v>h</v>
          </cell>
          <cell r="D3401">
            <v>0.4</v>
          </cell>
          <cell r="E3401">
            <v>3.51</v>
          </cell>
          <cell r="F3401" t="str">
            <v> </v>
          </cell>
          <cell r="G3401">
            <v>1.43</v>
          </cell>
        </row>
        <row r="3402">
          <cell r="A3402" t="str">
            <v>254</v>
          </cell>
          <cell r="B3402" t="str">
            <v>Pedreiro</v>
          </cell>
          <cell r="C3402" t="str">
            <v>h</v>
          </cell>
          <cell r="D3402">
            <v>0.6</v>
          </cell>
          <cell r="E3402">
            <v>5.38</v>
          </cell>
          <cell r="F3402" t="str">
            <v> </v>
          </cell>
          <cell r="G3402">
            <v>3.01</v>
          </cell>
        </row>
        <row r="3403">
          <cell r="B3403" t="str">
            <v>Total sem BDI</v>
          </cell>
          <cell r="F3403">
            <v>40.09</v>
          </cell>
          <cell r="G3403">
            <v>4.4399999999999995</v>
          </cell>
          <cell r="H3403">
            <v>44.53</v>
          </cell>
        </row>
        <row r="3404">
          <cell r="B3404" t="str">
            <v>Total com BDI</v>
          </cell>
          <cell r="F3404">
            <v>52.12</v>
          </cell>
          <cell r="G3404">
            <v>5.77</v>
          </cell>
          <cell r="H3404">
            <v>57.889</v>
          </cell>
        </row>
        <row r="3406">
          <cell r="A3406" t="str">
            <v>14004</v>
          </cell>
          <cell r="B3406" t="str">
            <v>Lousa moldada  "in loco"</v>
          </cell>
          <cell r="C3406" t="str">
            <v>m2</v>
          </cell>
          <cell r="F3406">
            <v>11.79</v>
          </cell>
          <cell r="G3406">
            <v>9.8</v>
          </cell>
          <cell r="H3406">
            <v>21.593</v>
          </cell>
        </row>
        <row r="3407">
          <cell r="A3407" t="str">
            <v>298</v>
          </cell>
          <cell r="B3407" t="str">
            <v>Selador acrílico</v>
          </cell>
          <cell r="C3407" t="str">
            <v>li</v>
          </cell>
          <cell r="D3407">
            <v>0.24</v>
          </cell>
          <cell r="E3407">
            <v>2.87</v>
          </cell>
          <cell r="F3407">
            <v>0.6</v>
          </cell>
        </row>
        <row r="3408">
          <cell r="A3408" t="str">
            <v>230</v>
          </cell>
          <cell r="B3408" t="str">
            <v>Massa acrílica</v>
          </cell>
          <cell r="C3408" t="str">
            <v>li</v>
          </cell>
          <cell r="D3408">
            <v>1.2</v>
          </cell>
          <cell r="E3408">
            <v>2.37</v>
          </cell>
          <cell r="F3408">
            <v>3.34</v>
          </cell>
        </row>
        <row r="3409">
          <cell r="A3409" t="str">
            <v>136</v>
          </cell>
          <cell r="B3409" t="str">
            <v>Esmalte acrílico verde quadro</v>
          </cell>
          <cell r="C3409" t="str">
            <v>li</v>
          </cell>
          <cell r="D3409">
            <v>0.24</v>
          </cell>
          <cell r="E3409">
            <v>6.5</v>
          </cell>
          <cell r="F3409">
            <v>1.13</v>
          </cell>
        </row>
        <row r="3410">
          <cell r="A3410" t="str">
            <v>397</v>
          </cell>
          <cell r="B3410" t="str">
            <v>Perfil de alumínio</v>
          </cell>
          <cell r="C3410" t="str">
            <v>ml</v>
          </cell>
          <cell r="D3410">
            <v>1</v>
          </cell>
          <cell r="E3410">
            <v>4.4</v>
          </cell>
          <cell r="F3410">
            <v>4</v>
          </cell>
          <cell r="G3410" t="str">
            <v> </v>
          </cell>
          <cell r="H3410" t="str">
            <v> </v>
          </cell>
        </row>
        <row r="3411">
          <cell r="A3411" t="str">
            <v>257</v>
          </cell>
          <cell r="B3411" t="str">
            <v>Pintor</v>
          </cell>
          <cell r="C3411" t="str">
            <v>h</v>
          </cell>
          <cell r="D3411">
            <v>0.8</v>
          </cell>
          <cell r="E3411">
            <v>5.38</v>
          </cell>
          <cell r="F3411" t="str">
            <v> </v>
          </cell>
          <cell r="G3411">
            <v>4.67</v>
          </cell>
          <cell r="H3411" t="str">
            <v> </v>
          </cell>
        </row>
        <row r="3412">
          <cell r="A3412" t="str">
            <v>300</v>
          </cell>
          <cell r="B3412" t="str">
            <v>Servente</v>
          </cell>
          <cell r="C3412" t="str">
            <v>h</v>
          </cell>
          <cell r="D3412">
            <v>0.7</v>
          </cell>
          <cell r="E3412">
            <v>3.51</v>
          </cell>
          <cell r="F3412" t="str">
            <v> </v>
          </cell>
          <cell r="G3412">
            <v>2.87</v>
          </cell>
          <cell r="H3412" t="str">
            <v> </v>
          </cell>
        </row>
        <row r="3413">
          <cell r="B3413" t="str">
            <v>Total sem BDI</v>
          </cell>
          <cell r="F3413">
            <v>9.07</v>
          </cell>
          <cell r="G3413">
            <v>7.54</v>
          </cell>
          <cell r="H3413">
            <v>16.61</v>
          </cell>
        </row>
        <row r="3414">
          <cell r="B3414" t="str">
            <v>Total com BDI</v>
          </cell>
          <cell r="F3414">
            <v>11.79</v>
          </cell>
          <cell r="G3414">
            <v>9.8</v>
          </cell>
          <cell r="H3414">
            <v>21.593</v>
          </cell>
        </row>
        <row r="3416">
          <cell r="A3416" t="str">
            <v>14005</v>
          </cell>
          <cell r="B3416" t="str">
            <v>Régua para proteção de carteira 7cm</v>
          </cell>
          <cell r="C3416" t="str">
            <v>ml</v>
          </cell>
          <cell r="F3416">
            <v>1.64</v>
          </cell>
          <cell r="G3416">
            <v>0.93</v>
          </cell>
          <cell r="H3416">
            <v>2.57</v>
          </cell>
        </row>
        <row r="3417">
          <cell r="A3417" t="str">
            <v>212</v>
          </cell>
          <cell r="B3417" t="str">
            <v>Madeira de lei 2,5x7</v>
          </cell>
          <cell r="C3417" t="str">
            <v>ml</v>
          </cell>
          <cell r="D3417">
            <v>1.1</v>
          </cell>
          <cell r="E3417">
            <v>1.05</v>
          </cell>
          <cell r="F3417">
            <v>1.1550000000000002</v>
          </cell>
        </row>
        <row r="3418">
          <cell r="A3418" t="str">
            <v>398</v>
          </cell>
          <cell r="B3418" t="str">
            <v>Parafuso e bucha</v>
          </cell>
          <cell r="C3418" t="str">
            <v>un</v>
          </cell>
          <cell r="D3418">
            <v>1</v>
          </cell>
          <cell r="E3418">
            <v>0.11</v>
          </cell>
          <cell r="F3418">
            <v>0.11</v>
          </cell>
          <cell r="G3418" t="str">
            <v> </v>
          </cell>
          <cell r="H3418" t="str">
            <v> </v>
          </cell>
        </row>
        <row r="3419">
          <cell r="A3419" t="str">
            <v>300</v>
          </cell>
          <cell r="B3419" t="str">
            <v>Servente</v>
          </cell>
          <cell r="C3419" t="str">
            <v>h</v>
          </cell>
          <cell r="D3419">
            <v>0.05</v>
          </cell>
          <cell r="E3419">
            <v>3.51</v>
          </cell>
          <cell r="F3419" t="str">
            <v> </v>
          </cell>
          <cell r="G3419">
            <v>0.1755</v>
          </cell>
          <cell r="H3419" t="str">
            <v> </v>
          </cell>
        </row>
        <row r="3420">
          <cell r="A3420" t="str">
            <v>070</v>
          </cell>
          <cell r="B3420" t="str">
            <v>Carpinteiro</v>
          </cell>
          <cell r="C3420" t="str">
            <v>h</v>
          </cell>
          <cell r="D3420">
            <v>0.1</v>
          </cell>
          <cell r="E3420">
            <v>5.38</v>
          </cell>
          <cell r="F3420" t="str">
            <v> </v>
          </cell>
          <cell r="G3420">
            <v>0.538</v>
          </cell>
          <cell r="H3420" t="str">
            <v> </v>
          </cell>
        </row>
        <row r="3421">
          <cell r="B3421" t="str">
            <v>Total sem BDI</v>
          </cell>
          <cell r="F3421">
            <v>1.2650000000000003</v>
          </cell>
          <cell r="G3421">
            <v>0.7135</v>
          </cell>
          <cell r="H3421">
            <v>1.9785000000000004</v>
          </cell>
        </row>
        <row r="3422">
          <cell r="B3422" t="str">
            <v>Total com BDI</v>
          </cell>
          <cell r="F3422">
            <v>1.64</v>
          </cell>
          <cell r="G3422">
            <v>0.93</v>
          </cell>
          <cell r="H3422">
            <v>2.57</v>
          </cell>
        </row>
        <row r="3424">
          <cell r="A3424" t="str">
            <v>14006</v>
          </cell>
          <cell r="B3424" t="str">
            <v>Réguas paralelas porta cartazes 5cm</v>
          </cell>
          <cell r="C3424" t="str">
            <v>ml</v>
          </cell>
          <cell r="F3424">
            <v>2.33</v>
          </cell>
          <cell r="G3424">
            <v>1.86</v>
          </cell>
          <cell r="H3424">
            <v>4.19</v>
          </cell>
        </row>
        <row r="3425">
          <cell r="A3425" t="str">
            <v>211</v>
          </cell>
          <cell r="B3425" t="str">
            <v>Madeira de pinus 2,5x5</v>
          </cell>
          <cell r="C3425" t="str">
            <v>ml</v>
          </cell>
          <cell r="D3425">
            <v>2.1</v>
          </cell>
          <cell r="E3425">
            <v>0.75</v>
          </cell>
          <cell r="F3425">
            <v>1.5750000000000002</v>
          </cell>
        </row>
        <row r="3426">
          <cell r="A3426" t="str">
            <v>398</v>
          </cell>
          <cell r="B3426" t="str">
            <v>Parafuso e bucha</v>
          </cell>
          <cell r="C3426" t="str">
            <v>un</v>
          </cell>
          <cell r="D3426">
            <v>2</v>
          </cell>
          <cell r="E3426">
            <v>0.11</v>
          </cell>
          <cell r="F3426">
            <v>0.22</v>
          </cell>
          <cell r="G3426" t="str">
            <v> </v>
          </cell>
          <cell r="H3426" t="str">
            <v> </v>
          </cell>
        </row>
        <row r="3427">
          <cell r="A3427" t="str">
            <v>300</v>
          </cell>
          <cell r="B3427" t="str">
            <v>Servente</v>
          </cell>
          <cell r="C3427" t="str">
            <v>h</v>
          </cell>
          <cell r="D3427">
            <v>0.1</v>
          </cell>
          <cell r="E3427">
            <v>3.51</v>
          </cell>
          <cell r="F3427" t="str">
            <v> </v>
          </cell>
          <cell r="G3427">
            <v>0.351</v>
          </cell>
          <cell r="H3427" t="str">
            <v> </v>
          </cell>
        </row>
        <row r="3428">
          <cell r="A3428" t="str">
            <v>070</v>
          </cell>
          <cell r="B3428" t="str">
            <v>Carpinteiro</v>
          </cell>
          <cell r="C3428" t="str">
            <v>h</v>
          </cell>
          <cell r="D3428">
            <v>0.2</v>
          </cell>
          <cell r="E3428">
            <v>5.38</v>
          </cell>
          <cell r="F3428" t="str">
            <v> </v>
          </cell>
          <cell r="G3428">
            <v>1.076</v>
          </cell>
          <cell r="H3428" t="str">
            <v> </v>
          </cell>
        </row>
        <row r="3429">
          <cell r="B3429" t="str">
            <v>Total sem BDI</v>
          </cell>
          <cell r="F3429">
            <v>1.7950000000000002</v>
          </cell>
          <cell r="G3429">
            <v>1.427</v>
          </cell>
          <cell r="H3429">
            <v>3.2220000000000004</v>
          </cell>
        </row>
        <row r="3430">
          <cell r="B3430" t="str">
            <v>Total com BDI</v>
          </cell>
          <cell r="F3430">
            <v>2.33</v>
          </cell>
          <cell r="G3430">
            <v>1.86</v>
          </cell>
          <cell r="H3430">
            <v>4.19</v>
          </cell>
        </row>
        <row r="3432">
          <cell r="A3432" t="str">
            <v>14008</v>
          </cell>
          <cell r="B3432" t="str">
            <v>Grama em leiva incluindo preparo do terreno</v>
          </cell>
          <cell r="C3432" t="str">
            <v>m2</v>
          </cell>
          <cell r="F3432">
            <v>2.29</v>
          </cell>
          <cell r="G3432">
            <v>0.64</v>
          </cell>
          <cell r="H3432">
            <v>2.93</v>
          </cell>
        </row>
        <row r="3433">
          <cell r="A3433" t="str">
            <v>547</v>
          </cell>
          <cell r="B3433" t="str">
            <v>Grama em leiva posto obra</v>
          </cell>
          <cell r="C3433" t="str">
            <v>m2</v>
          </cell>
          <cell r="D3433">
            <v>1</v>
          </cell>
          <cell r="E3433">
            <v>1.32</v>
          </cell>
          <cell r="F3433">
            <v>1.32</v>
          </cell>
        </row>
        <row r="3434">
          <cell r="A3434" t="str">
            <v>331</v>
          </cell>
          <cell r="B3434" t="str">
            <v>Terra vegetal</v>
          </cell>
          <cell r="C3434" t="str">
            <v>m3</v>
          </cell>
          <cell r="D3434">
            <v>0.02</v>
          </cell>
          <cell r="E3434">
            <v>22</v>
          </cell>
          <cell r="F3434">
            <v>0.44</v>
          </cell>
          <cell r="G3434" t="str">
            <v> </v>
          </cell>
          <cell r="H3434" t="str">
            <v> </v>
          </cell>
        </row>
        <row r="3435">
          <cell r="A3435" t="str">
            <v>300</v>
          </cell>
          <cell r="B3435" t="str">
            <v>Servente</v>
          </cell>
          <cell r="C3435" t="str">
            <v>h</v>
          </cell>
          <cell r="D3435">
            <v>0.09</v>
          </cell>
          <cell r="E3435">
            <v>3.51</v>
          </cell>
          <cell r="F3435" t="str">
            <v> </v>
          </cell>
          <cell r="G3435">
            <v>0.31589999999999996</v>
          </cell>
        </row>
        <row r="3436">
          <cell r="A3436" t="str">
            <v>192</v>
          </cell>
          <cell r="B3436" t="str">
            <v>Jardineiro</v>
          </cell>
          <cell r="C3436" t="str">
            <v>h</v>
          </cell>
          <cell r="D3436">
            <v>0.05</v>
          </cell>
          <cell r="E3436">
            <v>3.51</v>
          </cell>
          <cell r="F3436" t="str">
            <v> </v>
          </cell>
          <cell r="G3436">
            <v>0.1755</v>
          </cell>
        </row>
        <row r="3437">
          <cell r="B3437" t="str">
            <v>Total sem BDI</v>
          </cell>
          <cell r="F3437">
            <v>1.76</v>
          </cell>
          <cell r="G3437">
            <v>0.49139999999999995</v>
          </cell>
          <cell r="H3437">
            <v>2.2514</v>
          </cell>
        </row>
        <row r="3438">
          <cell r="B3438" t="str">
            <v>Total com BDI</v>
          </cell>
          <cell r="F3438">
            <v>2.29</v>
          </cell>
          <cell r="G3438">
            <v>0.64</v>
          </cell>
          <cell r="H3438">
            <v>2.93</v>
          </cell>
        </row>
        <row r="3440">
          <cell r="A3440" t="str">
            <v>14009</v>
          </cell>
          <cell r="B3440" t="str">
            <v>Pedrisco incl. espalhamento  e=2,5cm</v>
          </cell>
          <cell r="C3440" t="str">
            <v>m2</v>
          </cell>
          <cell r="F3440">
            <v>1.37</v>
          </cell>
          <cell r="G3440">
            <v>0.17</v>
          </cell>
          <cell r="H3440">
            <v>1.54</v>
          </cell>
        </row>
        <row r="3441">
          <cell r="A3441" t="str">
            <v>523</v>
          </cell>
          <cell r="B3441" t="str">
            <v>Pedrisco limpo</v>
          </cell>
          <cell r="C3441" t="str">
            <v>m3</v>
          </cell>
          <cell r="D3441">
            <v>0.03</v>
          </cell>
          <cell r="E3441">
            <v>35</v>
          </cell>
          <cell r="F3441">
            <v>1.05</v>
          </cell>
        </row>
        <row r="3442">
          <cell r="A3442" t="str">
            <v>254</v>
          </cell>
          <cell r="B3442" t="str">
            <v>Pedreiro</v>
          </cell>
          <cell r="C3442" t="str">
            <v>h</v>
          </cell>
          <cell r="D3442">
            <v>0.0001</v>
          </cell>
          <cell r="E3442">
            <v>5.38</v>
          </cell>
          <cell r="F3442" t="str">
            <v> </v>
          </cell>
          <cell r="G3442">
            <v>0.0005380000000000001</v>
          </cell>
        </row>
        <row r="3443">
          <cell r="A3443" t="str">
            <v>300</v>
          </cell>
          <cell r="B3443" t="str">
            <v>Servente</v>
          </cell>
          <cell r="C3443" t="str">
            <v>h</v>
          </cell>
          <cell r="D3443">
            <v>0.0375</v>
          </cell>
          <cell r="E3443">
            <v>3.51</v>
          </cell>
          <cell r="F3443" t="str">
            <v> </v>
          </cell>
          <cell r="G3443">
            <v>0.131625</v>
          </cell>
        </row>
        <row r="3444">
          <cell r="B3444" t="str">
            <v>Total sem BDI</v>
          </cell>
          <cell r="F3444">
            <v>1.05</v>
          </cell>
          <cell r="G3444">
            <v>0.132163</v>
          </cell>
          <cell r="H3444">
            <v>1.182163</v>
          </cell>
        </row>
        <row r="3445">
          <cell r="B3445" t="str">
            <v>Total com BDI</v>
          </cell>
          <cell r="F3445">
            <v>1.37</v>
          </cell>
          <cell r="G3445">
            <v>0.17</v>
          </cell>
          <cell r="H3445">
            <v>1.54</v>
          </cell>
        </row>
        <row r="3447">
          <cell r="A3447" t="str">
            <v>14034</v>
          </cell>
          <cell r="B3447" t="str">
            <v>Pedrisco incl. espalhamento  e=5cm incluindo lona plástica</v>
          </cell>
          <cell r="C3447" t="str">
            <v>m2</v>
          </cell>
          <cell r="F3447">
            <v>3.35</v>
          </cell>
          <cell r="G3447">
            <v>0.21</v>
          </cell>
          <cell r="H3447">
            <v>3.56</v>
          </cell>
        </row>
        <row r="3448">
          <cell r="A3448" t="str">
            <v>523</v>
          </cell>
          <cell r="B3448" t="str">
            <v>Pedrisco limpo</v>
          </cell>
          <cell r="C3448" t="str">
            <v>m3</v>
          </cell>
          <cell r="D3448">
            <v>0.06</v>
          </cell>
          <cell r="E3448">
            <v>35</v>
          </cell>
          <cell r="F3448">
            <v>2.1</v>
          </cell>
        </row>
        <row r="3449">
          <cell r="A3449" t="str">
            <v>608</v>
          </cell>
          <cell r="B3449" t="str">
            <v>Lona plástica</v>
          </cell>
          <cell r="C3449" t="str">
            <v>m2</v>
          </cell>
          <cell r="D3449">
            <v>1</v>
          </cell>
          <cell r="E3449">
            <v>0.48</v>
          </cell>
          <cell r="F3449">
            <v>0.48</v>
          </cell>
        </row>
        <row r="3450">
          <cell r="A3450" t="str">
            <v>254</v>
          </cell>
          <cell r="B3450" t="str">
            <v>Pedreiro</v>
          </cell>
          <cell r="C3450" t="str">
            <v>h</v>
          </cell>
          <cell r="D3450">
            <v>0.0001</v>
          </cell>
          <cell r="E3450">
            <v>5.38</v>
          </cell>
          <cell r="F3450" t="str">
            <v> </v>
          </cell>
          <cell r="G3450">
            <v>0.0005380000000000001</v>
          </cell>
        </row>
        <row r="3451">
          <cell r="A3451" t="str">
            <v>300</v>
          </cell>
          <cell r="B3451" t="str">
            <v>Servente</v>
          </cell>
          <cell r="C3451" t="str">
            <v>h</v>
          </cell>
          <cell r="D3451">
            <v>0.045</v>
          </cell>
          <cell r="E3451">
            <v>3.51</v>
          </cell>
          <cell r="F3451" t="str">
            <v> </v>
          </cell>
          <cell r="G3451">
            <v>0.15794999999999998</v>
          </cell>
        </row>
        <row r="3452">
          <cell r="B3452" t="str">
            <v>Total sem BDI</v>
          </cell>
          <cell r="F3452">
            <v>2.58</v>
          </cell>
          <cell r="G3452">
            <v>0.158488</v>
          </cell>
          <cell r="H3452">
            <v>2.7384880000000003</v>
          </cell>
        </row>
        <row r="3453">
          <cell r="B3453" t="str">
            <v>Total com BDI</v>
          </cell>
          <cell r="F3453">
            <v>3.35</v>
          </cell>
          <cell r="G3453">
            <v>0.21</v>
          </cell>
          <cell r="H3453">
            <v>3.56</v>
          </cell>
        </row>
        <row r="3455">
          <cell r="A3455" t="str">
            <v>14018</v>
          </cell>
          <cell r="B3455" t="str">
            <v>Pedrisco incl. espalhamento  </v>
          </cell>
          <cell r="C3455" t="str">
            <v>m3</v>
          </cell>
          <cell r="F3455">
            <v>50.05</v>
          </cell>
          <cell r="G3455">
            <v>6.84</v>
          </cell>
          <cell r="H3455">
            <v>56.89</v>
          </cell>
        </row>
        <row r="3456">
          <cell r="A3456" t="str">
            <v>523</v>
          </cell>
          <cell r="B3456" t="str">
            <v>Pedrisco limpo</v>
          </cell>
          <cell r="C3456" t="str">
            <v>m3</v>
          </cell>
          <cell r="D3456">
            <v>1.1</v>
          </cell>
          <cell r="E3456">
            <v>35</v>
          </cell>
          <cell r="F3456">
            <v>38.5</v>
          </cell>
        </row>
        <row r="3457">
          <cell r="A3457" t="str">
            <v>254</v>
          </cell>
          <cell r="B3457" t="str">
            <v>Pedreiro</v>
          </cell>
          <cell r="C3457" t="str">
            <v>h</v>
          </cell>
          <cell r="D3457">
            <v>0.02</v>
          </cell>
          <cell r="E3457">
            <v>5.38</v>
          </cell>
          <cell r="F3457" t="str">
            <v> </v>
          </cell>
          <cell r="G3457">
            <v>0.1076</v>
          </cell>
        </row>
        <row r="3458">
          <cell r="A3458" t="str">
            <v>300</v>
          </cell>
          <cell r="B3458" t="str">
            <v>Servente</v>
          </cell>
          <cell r="C3458" t="str">
            <v>h</v>
          </cell>
          <cell r="D3458">
            <v>1.5</v>
          </cell>
          <cell r="E3458">
            <v>3.51</v>
          </cell>
          <cell r="F3458" t="str">
            <v> </v>
          </cell>
          <cell r="G3458">
            <v>5.265</v>
          </cell>
        </row>
        <row r="3459">
          <cell r="B3459" t="str">
            <v>Total sem BDI</v>
          </cell>
          <cell r="F3459">
            <v>38.5</v>
          </cell>
          <cell r="G3459">
            <v>5.265</v>
          </cell>
          <cell r="H3459">
            <v>43.765</v>
          </cell>
        </row>
        <row r="3460">
          <cell r="B3460" t="str">
            <v>Total com BDI</v>
          </cell>
          <cell r="F3460">
            <v>50.05</v>
          </cell>
          <cell r="G3460">
            <v>6.84</v>
          </cell>
          <cell r="H3460">
            <v>56.89</v>
          </cell>
        </row>
        <row r="3462">
          <cell r="A3462" t="str">
            <v>14010</v>
          </cell>
          <cell r="B3462" t="str">
            <v>Alambrado c/ tubo 11/2" e tela (galv.)</v>
          </cell>
          <cell r="C3462" t="str">
            <v>m2</v>
          </cell>
          <cell r="F3462">
            <v>23.77</v>
          </cell>
          <cell r="G3462">
            <v>6.02</v>
          </cell>
          <cell r="H3462">
            <v>29.794179999999997</v>
          </cell>
        </row>
        <row r="3463">
          <cell r="A3463" t="str">
            <v>316</v>
          </cell>
          <cell r="B3463" t="str">
            <v>Tela galvanizada malha 7 fio 12</v>
          </cell>
          <cell r="C3463" t="str">
            <v>m2</v>
          </cell>
          <cell r="D3463">
            <v>1.05</v>
          </cell>
          <cell r="E3463">
            <v>5.1</v>
          </cell>
          <cell r="F3463">
            <v>5.3549999999999995</v>
          </cell>
        </row>
        <row r="3464">
          <cell r="A3464" t="str">
            <v>364</v>
          </cell>
          <cell r="B3464" t="str">
            <v>Tubo galvanizado 1 1/2"</v>
          </cell>
          <cell r="C3464" t="str">
            <v>ml</v>
          </cell>
          <cell r="D3464">
            <v>1.5</v>
          </cell>
          <cell r="E3464">
            <v>6.86</v>
          </cell>
          <cell r="F3464">
            <v>10.290000000000001</v>
          </cell>
        </row>
        <row r="3465">
          <cell r="A3465" t="str">
            <v>365</v>
          </cell>
          <cell r="B3465" t="str">
            <v>Conexão galvanizada 1 1/2"</v>
          </cell>
          <cell r="C3465" t="str">
            <v>un</v>
          </cell>
          <cell r="D3465">
            <v>0.5</v>
          </cell>
          <cell r="E3465">
            <v>4.13</v>
          </cell>
          <cell r="F3465">
            <v>2.065</v>
          </cell>
        </row>
        <row r="3466">
          <cell r="A3466" t="str">
            <v>019</v>
          </cell>
          <cell r="B3466" t="str">
            <v>Arame galvanizado 12 AWG</v>
          </cell>
          <cell r="C3466" t="str">
            <v>kg</v>
          </cell>
          <cell r="D3466">
            <v>0.18</v>
          </cell>
          <cell r="E3466">
            <v>0.11</v>
          </cell>
          <cell r="F3466">
            <v>0.019799999999999998</v>
          </cell>
        </row>
        <row r="3467">
          <cell r="A3467" t="str">
            <v>078</v>
          </cell>
          <cell r="B3467" t="str">
            <v>cimento</v>
          </cell>
          <cell r="C3467" t="str">
            <v>kg</v>
          </cell>
          <cell r="D3467">
            <v>1.62</v>
          </cell>
          <cell r="E3467">
            <v>0.24</v>
          </cell>
          <cell r="F3467">
            <v>0.38880000000000003</v>
          </cell>
        </row>
        <row r="3468">
          <cell r="A3468" t="str">
            <v>022</v>
          </cell>
          <cell r="B3468" t="str">
            <v>Areia média</v>
          </cell>
          <cell r="C3468" t="str">
            <v>m3</v>
          </cell>
          <cell r="D3468">
            <v>0.004</v>
          </cell>
          <cell r="E3468">
            <v>12</v>
          </cell>
          <cell r="F3468">
            <v>0.048</v>
          </cell>
        </row>
        <row r="3469">
          <cell r="A3469" t="str">
            <v>036</v>
          </cell>
          <cell r="B3469" t="str">
            <v>Brita 1</v>
          </cell>
          <cell r="C3469" t="str">
            <v>m3</v>
          </cell>
          <cell r="D3469">
            <v>0.004</v>
          </cell>
          <cell r="E3469">
            <v>30</v>
          </cell>
          <cell r="F3469">
            <v>0.12</v>
          </cell>
        </row>
        <row r="3470">
          <cell r="A3470" t="str">
            <v>300</v>
          </cell>
          <cell r="B3470" t="str">
            <v>Servente</v>
          </cell>
          <cell r="C3470" t="str">
            <v>h</v>
          </cell>
          <cell r="D3470">
            <v>0.4</v>
          </cell>
          <cell r="E3470">
            <v>3.51</v>
          </cell>
          <cell r="F3470" t="str">
            <v> </v>
          </cell>
          <cell r="G3470">
            <v>1.404</v>
          </cell>
        </row>
        <row r="3471">
          <cell r="A3471" t="str">
            <v>254</v>
          </cell>
          <cell r="B3471" t="str">
            <v>Pedreiro</v>
          </cell>
          <cell r="C3471" t="str">
            <v>h</v>
          </cell>
          <cell r="D3471">
            <v>0.6</v>
          </cell>
          <cell r="E3471">
            <v>5.38</v>
          </cell>
          <cell r="F3471" t="str">
            <v> </v>
          </cell>
          <cell r="G3471">
            <v>3.2279999999999998</v>
          </cell>
        </row>
        <row r="3472">
          <cell r="B3472" t="str">
            <v>Total sem BDI</v>
          </cell>
          <cell r="F3472">
            <v>18.2866</v>
          </cell>
          <cell r="G3472">
            <v>4.632</v>
          </cell>
          <cell r="H3472">
            <v>22.918599999999998</v>
          </cell>
        </row>
        <row r="3473">
          <cell r="B3473" t="str">
            <v>Total com BDI</v>
          </cell>
          <cell r="F3473">
            <v>23.77</v>
          </cell>
          <cell r="G3473">
            <v>6.02</v>
          </cell>
          <cell r="H3473">
            <v>29.794179999999997</v>
          </cell>
        </row>
        <row r="3475">
          <cell r="A3475" t="str">
            <v>14016</v>
          </cell>
          <cell r="B3475" t="str">
            <v>Alambrado c/ tubo 11/2" e tela com PVC</v>
          </cell>
          <cell r="C3475" t="str">
            <v>m2</v>
          </cell>
          <cell r="F3475">
            <v>23.36</v>
          </cell>
          <cell r="G3475">
            <v>6.02</v>
          </cell>
          <cell r="H3475">
            <v>29.38468</v>
          </cell>
        </row>
        <row r="3476">
          <cell r="A3476" t="str">
            <v>620</v>
          </cell>
          <cell r="B3476" t="str">
            <v>Tela galvanizada malha 60 fio 14 ver. c/ PVC</v>
          </cell>
          <cell r="C3476" t="str">
            <v>m2</v>
          </cell>
          <cell r="D3476">
            <v>1.05</v>
          </cell>
          <cell r="E3476">
            <v>4.8</v>
          </cell>
          <cell r="F3476">
            <v>5.04</v>
          </cell>
        </row>
        <row r="3477">
          <cell r="A3477" t="str">
            <v>364</v>
          </cell>
          <cell r="B3477" t="str">
            <v>Tubo galvanizado 1 1/2"</v>
          </cell>
          <cell r="C3477" t="str">
            <v>ml</v>
          </cell>
          <cell r="D3477">
            <v>1.5</v>
          </cell>
          <cell r="E3477">
            <v>6.86</v>
          </cell>
          <cell r="F3477">
            <v>10.290000000000001</v>
          </cell>
        </row>
        <row r="3478">
          <cell r="A3478" t="str">
            <v>365</v>
          </cell>
          <cell r="B3478" t="str">
            <v>Conexão galvanizada 1 1/2"</v>
          </cell>
          <cell r="C3478" t="str">
            <v>un</v>
          </cell>
          <cell r="D3478">
            <v>0.5</v>
          </cell>
          <cell r="E3478">
            <v>4.13</v>
          </cell>
          <cell r="F3478">
            <v>2.065</v>
          </cell>
        </row>
        <row r="3479">
          <cell r="A3479" t="str">
            <v>019</v>
          </cell>
          <cell r="B3479" t="str">
            <v>Arame galvanizado 12 AWG</v>
          </cell>
          <cell r="C3479" t="str">
            <v>kg</v>
          </cell>
          <cell r="D3479">
            <v>0.18</v>
          </cell>
          <cell r="E3479">
            <v>0.11</v>
          </cell>
          <cell r="F3479">
            <v>0.019799999999999998</v>
          </cell>
        </row>
        <row r="3480">
          <cell r="A3480" t="str">
            <v>078</v>
          </cell>
          <cell r="B3480" t="str">
            <v>cimento</v>
          </cell>
          <cell r="C3480" t="str">
            <v>kg</v>
          </cell>
          <cell r="D3480">
            <v>1.62</v>
          </cell>
          <cell r="E3480">
            <v>0.24</v>
          </cell>
          <cell r="F3480">
            <v>0.38880000000000003</v>
          </cell>
        </row>
        <row r="3481">
          <cell r="A3481" t="str">
            <v>022</v>
          </cell>
          <cell r="B3481" t="str">
            <v>Areia média</v>
          </cell>
          <cell r="C3481" t="str">
            <v>m3</v>
          </cell>
          <cell r="D3481">
            <v>0.004</v>
          </cell>
          <cell r="E3481">
            <v>12</v>
          </cell>
          <cell r="F3481">
            <v>0.048</v>
          </cell>
        </row>
        <row r="3482">
          <cell r="A3482" t="str">
            <v>036</v>
          </cell>
          <cell r="B3482" t="str">
            <v>Brita 1</v>
          </cell>
          <cell r="C3482" t="str">
            <v>m3</v>
          </cell>
          <cell r="D3482">
            <v>0.004</v>
          </cell>
          <cell r="E3482">
            <v>30</v>
          </cell>
          <cell r="F3482">
            <v>0.12</v>
          </cell>
        </row>
        <row r="3483">
          <cell r="A3483" t="str">
            <v>300</v>
          </cell>
          <cell r="B3483" t="str">
            <v>Servente</v>
          </cell>
          <cell r="C3483" t="str">
            <v>h</v>
          </cell>
          <cell r="D3483">
            <v>0.4</v>
          </cell>
          <cell r="E3483">
            <v>3.51</v>
          </cell>
          <cell r="F3483" t="str">
            <v> </v>
          </cell>
          <cell r="G3483">
            <v>1.404</v>
          </cell>
        </row>
        <row r="3484">
          <cell r="A3484" t="str">
            <v>254</v>
          </cell>
          <cell r="B3484" t="str">
            <v>Pedreiro</v>
          </cell>
          <cell r="C3484" t="str">
            <v>h</v>
          </cell>
          <cell r="D3484">
            <v>0.6</v>
          </cell>
          <cell r="E3484">
            <v>5.38</v>
          </cell>
          <cell r="F3484" t="str">
            <v> </v>
          </cell>
          <cell r="G3484">
            <v>3.2279999999999998</v>
          </cell>
        </row>
        <row r="3485">
          <cell r="B3485" t="str">
            <v>Total sem BDI</v>
          </cell>
          <cell r="F3485">
            <v>17.971600000000002</v>
          </cell>
          <cell r="G3485">
            <v>4.632</v>
          </cell>
          <cell r="H3485">
            <v>22.6036</v>
          </cell>
        </row>
        <row r="3486">
          <cell r="B3486" t="str">
            <v>Total com BDI</v>
          </cell>
          <cell r="F3486">
            <v>23.36</v>
          </cell>
          <cell r="G3486">
            <v>6.02</v>
          </cell>
          <cell r="H3486">
            <v>29.38468</v>
          </cell>
        </row>
        <row r="3488">
          <cell r="A3488" t="str">
            <v>14035</v>
          </cell>
          <cell r="B3488" t="str">
            <v>Portão para alambrado 1,50x2,00  folha dupla com tubo galvanizado 1 1/2" e tela galvanizda revestida com PVC</v>
          </cell>
          <cell r="C3488" t="str">
            <v>un</v>
          </cell>
          <cell r="F3488">
            <v>159.82</v>
          </cell>
          <cell r="G3488">
            <v>12.04</v>
          </cell>
          <cell r="H3488">
            <v>171.86468</v>
          </cell>
        </row>
        <row r="3489">
          <cell r="A3489" t="str">
            <v>620</v>
          </cell>
          <cell r="B3489" t="str">
            <v>Tela galvanizada malha 60 fio 14 ver. c/ PVC</v>
          </cell>
          <cell r="C3489" t="str">
            <v>m2</v>
          </cell>
          <cell r="D3489">
            <v>3</v>
          </cell>
          <cell r="E3489">
            <v>4.8</v>
          </cell>
          <cell r="F3489">
            <v>14.399999999999999</v>
          </cell>
        </row>
        <row r="3490">
          <cell r="A3490" t="str">
            <v>364</v>
          </cell>
          <cell r="B3490" t="str">
            <v>Tubo galvanizado 1 1/2"</v>
          </cell>
          <cell r="C3490" t="str">
            <v>ml</v>
          </cell>
          <cell r="D3490">
            <v>11</v>
          </cell>
          <cell r="E3490">
            <v>6.86</v>
          </cell>
          <cell r="F3490">
            <v>75.46000000000001</v>
          </cell>
        </row>
        <row r="3491">
          <cell r="A3491" t="str">
            <v>365</v>
          </cell>
          <cell r="B3491" t="str">
            <v>Conexão galvanizada 1 1/2"</v>
          </cell>
          <cell r="C3491" t="str">
            <v>un</v>
          </cell>
          <cell r="D3491">
            <v>8</v>
          </cell>
          <cell r="E3491">
            <v>4.13</v>
          </cell>
          <cell r="F3491">
            <v>33.04</v>
          </cell>
        </row>
        <row r="3492">
          <cell r="A3492" t="str">
            <v>019</v>
          </cell>
          <cell r="B3492" t="str">
            <v>Arame galvanizado 12 AWG</v>
          </cell>
          <cell r="C3492" t="str">
            <v>kg</v>
          </cell>
          <cell r="D3492">
            <v>0.36</v>
          </cell>
          <cell r="E3492">
            <v>0.11</v>
          </cell>
          <cell r="F3492">
            <v>0.039599999999999996</v>
          </cell>
        </row>
        <row r="3493">
          <cell r="A3493" t="str">
            <v>300</v>
          </cell>
          <cell r="B3493" t="str">
            <v>Servente</v>
          </cell>
          <cell r="C3493" t="str">
            <v>h</v>
          </cell>
          <cell r="D3493">
            <v>0.8</v>
          </cell>
          <cell r="E3493">
            <v>3.51</v>
          </cell>
          <cell r="F3493" t="str">
            <v> </v>
          </cell>
          <cell r="G3493">
            <v>2.808</v>
          </cell>
        </row>
        <row r="3494">
          <cell r="A3494" t="str">
            <v>254</v>
          </cell>
          <cell r="B3494" t="str">
            <v>Pedreiro</v>
          </cell>
          <cell r="C3494" t="str">
            <v>h</v>
          </cell>
          <cell r="D3494">
            <v>1.2</v>
          </cell>
          <cell r="E3494">
            <v>5.38</v>
          </cell>
          <cell r="F3494" t="str">
            <v> </v>
          </cell>
          <cell r="G3494">
            <v>6.4559999999999995</v>
          </cell>
        </row>
        <row r="3495">
          <cell r="B3495" t="str">
            <v>Total sem BDI</v>
          </cell>
          <cell r="F3495">
            <v>122.9396</v>
          </cell>
          <cell r="G3495">
            <v>9.264</v>
          </cell>
          <cell r="H3495">
            <v>132.2036</v>
          </cell>
        </row>
        <row r="3496">
          <cell r="B3496" t="str">
            <v>Total com BDI</v>
          </cell>
          <cell r="F3496">
            <v>159.82</v>
          </cell>
          <cell r="G3496">
            <v>12.04</v>
          </cell>
          <cell r="H3496">
            <v>171.86468</v>
          </cell>
        </row>
        <row r="3498">
          <cell r="A3498" t="str">
            <v>14030</v>
          </cell>
          <cell r="B3498" t="str">
            <v>Alambrado modular 200x100 com tubo galvanizado 2 "   (tipo removível)</v>
          </cell>
          <cell r="C3498" t="str">
            <v>un</v>
          </cell>
          <cell r="F3498">
            <v>119.81</v>
          </cell>
          <cell r="G3498">
            <v>1.16</v>
          </cell>
          <cell r="H3498">
            <v>120.96369999999999</v>
          </cell>
        </row>
        <row r="3499">
          <cell r="A3499" t="str">
            <v>367</v>
          </cell>
          <cell r="B3499" t="str">
            <v>Tubo galvanizado 2"</v>
          </cell>
          <cell r="C3499" t="str">
            <v>m</v>
          </cell>
          <cell r="D3499">
            <v>6.6</v>
          </cell>
          <cell r="E3499">
            <v>8.8</v>
          </cell>
          <cell r="F3499">
            <v>58.08</v>
          </cell>
        </row>
        <row r="3500">
          <cell r="A3500" t="str">
            <v>095</v>
          </cell>
          <cell r="B3500" t="str">
            <v>Conexão galvanizada 2"</v>
          </cell>
          <cell r="C3500" t="str">
            <v>un</v>
          </cell>
          <cell r="D3500">
            <v>4</v>
          </cell>
          <cell r="E3500">
            <v>8.52</v>
          </cell>
          <cell r="F3500">
            <v>34.08</v>
          </cell>
        </row>
        <row r="3501">
          <cell r="A3501" t="str">
            <v>300</v>
          </cell>
          <cell r="B3501" t="str">
            <v>Servente</v>
          </cell>
          <cell r="C3501" t="str">
            <v>h</v>
          </cell>
          <cell r="D3501">
            <v>0.1</v>
          </cell>
          <cell r="E3501">
            <v>3.51</v>
          </cell>
          <cell r="F3501" t="str">
            <v> </v>
          </cell>
          <cell r="G3501">
            <v>0.351</v>
          </cell>
        </row>
        <row r="3502">
          <cell r="A3502" t="str">
            <v>254</v>
          </cell>
          <cell r="B3502" t="str">
            <v>Pedreiro</v>
          </cell>
          <cell r="C3502" t="str">
            <v>h</v>
          </cell>
          <cell r="D3502">
            <v>0.1</v>
          </cell>
          <cell r="E3502">
            <v>5.38</v>
          </cell>
          <cell r="F3502" t="str">
            <v> </v>
          </cell>
          <cell r="G3502">
            <v>0.538</v>
          </cell>
        </row>
        <row r="3503">
          <cell r="B3503" t="str">
            <v>Total sem BDI</v>
          </cell>
          <cell r="F3503">
            <v>92.16</v>
          </cell>
          <cell r="G3503">
            <v>0.889</v>
          </cell>
          <cell r="H3503">
            <v>93.04899999999999</v>
          </cell>
        </row>
        <row r="3504">
          <cell r="B3504" t="str">
            <v>Total com BDI</v>
          </cell>
          <cell r="F3504">
            <v>119.81</v>
          </cell>
          <cell r="G3504">
            <v>1.16</v>
          </cell>
          <cell r="H3504">
            <v>120.96369999999999</v>
          </cell>
        </row>
        <row r="3506">
          <cell r="A3506" t="str">
            <v>14011</v>
          </cell>
          <cell r="B3506" t="str">
            <v>Cerca com moeirão concr. e tela</v>
          </cell>
          <cell r="C3506" t="str">
            <v>m</v>
          </cell>
          <cell r="F3506">
            <v>18.84</v>
          </cell>
          <cell r="G3506">
            <v>6.02</v>
          </cell>
          <cell r="H3506">
            <v>24.85977</v>
          </cell>
        </row>
        <row r="3507">
          <cell r="A3507" t="str">
            <v>444</v>
          </cell>
          <cell r="B3507" t="str">
            <v>Moeirão de concreto curvo 2,70</v>
          </cell>
          <cell r="C3507" t="str">
            <v>un</v>
          </cell>
          <cell r="D3507">
            <v>0.4</v>
          </cell>
          <cell r="E3507">
            <v>7.15</v>
          </cell>
          <cell r="F3507">
            <v>2.8600000000000003</v>
          </cell>
        </row>
        <row r="3508">
          <cell r="A3508" t="str">
            <v>316</v>
          </cell>
          <cell r="B3508" t="str">
            <v>Tela galvanizada malha 7 fio 12</v>
          </cell>
          <cell r="C3508" t="str">
            <v>m2</v>
          </cell>
          <cell r="D3508">
            <v>2.1</v>
          </cell>
          <cell r="E3508">
            <v>5.1</v>
          </cell>
          <cell r="F3508">
            <v>10.709999999999999</v>
          </cell>
        </row>
        <row r="3509">
          <cell r="A3509" t="str">
            <v>018</v>
          </cell>
          <cell r="B3509" t="str">
            <v>Arame farpado</v>
          </cell>
          <cell r="C3509" t="str">
            <v>m</v>
          </cell>
          <cell r="D3509">
            <v>3</v>
          </cell>
          <cell r="E3509">
            <v>0.11</v>
          </cell>
          <cell r="F3509">
            <v>0.33</v>
          </cell>
        </row>
        <row r="3510">
          <cell r="A3510" t="str">
            <v>019</v>
          </cell>
          <cell r="B3510" t="str">
            <v>Arame galvanizado 12 AWG</v>
          </cell>
          <cell r="C3510" t="str">
            <v>m</v>
          </cell>
          <cell r="D3510">
            <v>0.31</v>
          </cell>
          <cell r="E3510">
            <v>0.11</v>
          </cell>
          <cell r="F3510">
            <v>0.0341</v>
          </cell>
        </row>
        <row r="3511">
          <cell r="A3511" t="str">
            <v>078</v>
          </cell>
          <cell r="B3511" t="str">
            <v>cimento</v>
          </cell>
          <cell r="C3511" t="str">
            <v>kg</v>
          </cell>
          <cell r="D3511">
            <v>1.62</v>
          </cell>
          <cell r="E3511">
            <v>0.24</v>
          </cell>
          <cell r="F3511">
            <v>0.38880000000000003</v>
          </cell>
        </row>
        <row r="3512">
          <cell r="A3512" t="str">
            <v>022</v>
          </cell>
          <cell r="B3512" t="str">
            <v>Areia média</v>
          </cell>
          <cell r="C3512" t="str">
            <v>m3</v>
          </cell>
          <cell r="D3512">
            <v>0.004</v>
          </cell>
          <cell r="E3512">
            <v>12</v>
          </cell>
          <cell r="F3512">
            <v>0.048</v>
          </cell>
        </row>
        <row r="3513">
          <cell r="A3513" t="str">
            <v>036</v>
          </cell>
          <cell r="B3513" t="str">
            <v>Brita 1</v>
          </cell>
          <cell r="C3513" t="str">
            <v>m3</v>
          </cell>
          <cell r="D3513">
            <v>0.004</v>
          </cell>
          <cell r="E3513">
            <v>30</v>
          </cell>
          <cell r="F3513">
            <v>0.12</v>
          </cell>
        </row>
        <row r="3514">
          <cell r="A3514" t="str">
            <v>300</v>
          </cell>
          <cell r="B3514" t="str">
            <v>Servente</v>
          </cell>
          <cell r="C3514" t="str">
            <v>h</v>
          </cell>
          <cell r="D3514">
            <v>0.4</v>
          </cell>
          <cell r="E3514">
            <v>3.51</v>
          </cell>
          <cell r="F3514" t="str">
            <v> </v>
          </cell>
          <cell r="G3514">
            <v>1.404</v>
          </cell>
        </row>
        <row r="3515">
          <cell r="A3515" t="str">
            <v>254</v>
          </cell>
          <cell r="B3515" t="str">
            <v>Pedreiro</v>
          </cell>
          <cell r="C3515" t="str">
            <v>h</v>
          </cell>
          <cell r="D3515">
            <v>0.6</v>
          </cell>
          <cell r="E3515">
            <v>5.38</v>
          </cell>
          <cell r="F3515" t="str">
            <v> </v>
          </cell>
          <cell r="G3515">
            <v>3.2279999999999998</v>
          </cell>
        </row>
        <row r="3516">
          <cell r="B3516" t="str">
            <v>Total sem BDI</v>
          </cell>
          <cell r="F3516">
            <v>14.4909</v>
          </cell>
          <cell r="G3516">
            <v>4.632</v>
          </cell>
          <cell r="H3516">
            <v>19.1229</v>
          </cell>
        </row>
        <row r="3517">
          <cell r="B3517" t="str">
            <v>Total com BDI</v>
          </cell>
          <cell r="F3517">
            <v>18.84</v>
          </cell>
          <cell r="G3517">
            <v>6.02</v>
          </cell>
          <cell r="H3517">
            <v>24.85977</v>
          </cell>
        </row>
        <row r="3519">
          <cell r="A3519" t="str">
            <v>14036</v>
          </cell>
          <cell r="B3519" t="str">
            <v>Cerca com arame liso e moeirão de concreto curvo 2,70</v>
          </cell>
          <cell r="C3519" t="str">
            <v>m</v>
          </cell>
          <cell r="F3519">
            <v>4.43</v>
          </cell>
          <cell r="G3519">
            <v>3.48</v>
          </cell>
          <cell r="H3519">
            <v>7.91505</v>
          </cell>
        </row>
        <row r="3520">
          <cell r="A3520" t="str">
            <v>444</v>
          </cell>
          <cell r="B3520" t="str">
            <v>Moeirão de concreto curvo 2,70</v>
          </cell>
          <cell r="C3520" t="str">
            <v>un</v>
          </cell>
          <cell r="D3520">
            <v>0.4</v>
          </cell>
          <cell r="E3520">
            <v>7.15</v>
          </cell>
          <cell r="F3520">
            <v>2.8600000000000003</v>
          </cell>
        </row>
        <row r="3521">
          <cell r="A3521" t="str">
            <v>019</v>
          </cell>
          <cell r="B3521" t="str">
            <v>Arame galvanizado 12 AWG</v>
          </cell>
          <cell r="C3521" t="str">
            <v>m</v>
          </cell>
          <cell r="D3521">
            <v>5</v>
          </cell>
          <cell r="E3521">
            <v>0.11</v>
          </cell>
          <cell r="F3521">
            <v>0.55</v>
          </cell>
        </row>
        <row r="3522">
          <cell r="A3522" t="str">
            <v>300</v>
          </cell>
          <cell r="B3522" t="str">
            <v>Servente</v>
          </cell>
          <cell r="C3522" t="str">
            <v>h</v>
          </cell>
          <cell r="D3522">
            <v>0.15</v>
          </cell>
          <cell r="E3522">
            <v>3.51</v>
          </cell>
          <cell r="F3522" t="str">
            <v> </v>
          </cell>
          <cell r="G3522">
            <v>0.5265</v>
          </cell>
        </row>
        <row r="3523">
          <cell r="A3523" t="str">
            <v>254</v>
          </cell>
          <cell r="B3523" t="str">
            <v>Pedreiro</v>
          </cell>
          <cell r="C3523" t="str">
            <v>h</v>
          </cell>
          <cell r="D3523">
            <v>0.4</v>
          </cell>
          <cell r="E3523">
            <v>5.38</v>
          </cell>
          <cell r="F3523" t="str">
            <v> </v>
          </cell>
          <cell r="G3523">
            <v>2.152</v>
          </cell>
        </row>
        <row r="3524">
          <cell r="B3524" t="str">
            <v>Total sem BDI</v>
          </cell>
          <cell r="F3524">
            <v>3.41</v>
          </cell>
          <cell r="G3524">
            <v>2.6785</v>
          </cell>
          <cell r="H3524">
            <v>6.0885</v>
          </cell>
        </row>
        <row r="3525">
          <cell r="B3525" t="str">
            <v>Total com BDI</v>
          </cell>
          <cell r="F3525">
            <v>4.43</v>
          </cell>
          <cell r="G3525">
            <v>3.48</v>
          </cell>
          <cell r="H3525">
            <v>7.91505</v>
          </cell>
        </row>
        <row r="3527">
          <cell r="A3527" t="str">
            <v>14014</v>
          </cell>
          <cell r="B3527" t="str">
            <v>Cerca  moeirão eucalípto h=1,50m</v>
          </cell>
          <cell r="C3527" t="str">
            <v>m</v>
          </cell>
          <cell r="F3527">
            <v>1.62</v>
          </cell>
          <cell r="G3527">
            <v>2.55</v>
          </cell>
          <cell r="H3527">
            <v>4.17898</v>
          </cell>
        </row>
        <row r="3528">
          <cell r="A3528" t="str">
            <v>135</v>
          </cell>
          <cell r="B3528" t="str">
            <v>Escora de eucalípto</v>
          </cell>
          <cell r="C3528" t="str">
            <v>m</v>
          </cell>
          <cell r="D3528">
            <v>1</v>
          </cell>
          <cell r="E3528">
            <v>0.44</v>
          </cell>
          <cell r="F3528">
            <v>0.44</v>
          </cell>
        </row>
        <row r="3529">
          <cell r="A3529" t="str">
            <v>166</v>
          </cell>
          <cell r="B3529" t="str">
            <v>Grampo para cerca</v>
          </cell>
          <cell r="C3529" t="str">
            <v>kg</v>
          </cell>
          <cell r="D3529">
            <v>0.04</v>
          </cell>
          <cell r="E3529">
            <v>2.09</v>
          </cell>
          <cell r="F3529">
            <v>0.0836</v>
          </cell>
        </row>
        <row r="3530">
          <cell r="A3530" t="str">
            <v>018</v>
          </cell>
          <cell r="B3530" t="str">
            <v>Arame farpado </v>
          </cell>
          <cell r="C3530" t="str">
            <v>m</v>
          </cell>
          <cell r="D3530">
            <v>6.6</v>
          </cell>
          <cell r="E3530">
            <v>0.11</v>
          </cell>
          <cell r="F3530">
            <v>0.726</v>
          </cell>
        </row>
        <row r="3531">
          <cell r="A3531" t="str">
            <v>300</v>
          </cell>
          <cell r="B3531" t="str">
            <v>Servente</v>
          </cell>
          <cell r="C3531" t="str">
            <v>h</v>
          </cell>
          <cell r="D3531">
            <v>0.1</v>
          </cell>
          <cell r="E3531">
            <v>3.51</v>
          </cell>
          <cell r="F3531" t="str">
            <v> </v>
          </cell>
          <cell r="G3531">
            <v>0.351</v>
          </cell>
        </row>
        <row r="3532">
          <cell r="A3532" t="str">
            <v>254</v>
          </cell>
          <cell r="B3532" t="str">
            <v>Pedreiro</v>
          </cell>
          <cell r="C3532" t="str">
            <v>h</v>
          </cell>
          <cell r="D3532">
            <v>0.3</v>
          </cell>
          <cell r="E3532">
            <v>5.38</v>
          </cell>
          <cell r="F3532" t="str">
            <v> </v>
          </cell>
          <cell r="G3532">
            <v>1.6139999999999999</v>
          </cell>
        </row>
        <row r="3533">
          <cell r="B3533" t="str">
            <v>Total sem BDI</v>
          </cell>
          <cell r="F3533">
            <v>1.2496</v>
          </cell>
          <cell r="G3533">
            <v>1.9649999999999999</v>
          </cell>
          <cell r="H3533">
            <v>3.2146</v>
          </cell>
        </row>
        <row r="3534">
          <cell r="B3534" t="str">
            <v>Total com BDI</v>
          </cell>
          <cell r="F3534">
            <v>1.62</v>
          </cell>
          <cell r="G3534">
            <v>2.55</v>
          </cell>
          <cell r="H3534">
            <v>4.17898</v>
          </cell>
        </row>
        <row r="3536">
          <cell r="A3536" t="str">
            <v>14015</v>
          </cell>
          <cell r="B3536" t="str">
            <v>Recolocação de cerca de arame</v>
          </cell>
          <cell r="C3536" t="str">
            <v>m</v>
          </cell>
          <cell r="F3536">
            <v>0.11</v>
          </cell>
          <cell r="G3536">
            <v>2.55</v>
          </cell>
          <cell r="H3536">
            <v>2.66318</v>
          </cell>
        </row>
        <row r="3537">
          <cell r="A3537" t="str">
            <v>166</v>
          </cell>
          <cell r="B3537" t="str">
            <v>Grampo para cerca</v>
          </cell>
          <cell r="C3537" t="str">
            <v>kg</v>
          </cell>
          <cell r="D3537">
            <v>0.04</v>
          </cell>
          <cell r="E3537">
            <v>2.09</v>
          </cell>
          <cell r="F3537">
            <v>0.0836</v>
          </cell>
        </row>
        <row r="3538">
          <cell r="A3538" t="str">
            <v>300</v>
          </cell>
          <cell r="B3538" t="str">
            <v>Servente</v>
          </cell>
          <cell r="C3538" t="str">
            <v>h</v>
          </cell>
          <cell r="D3538">
            <v>0.1</v>
          </cell>
          <cell r="E3538">
            <v>3.51</v>
          </cell>
          <cell r="F3538" t="str">
            <v> </v>
          </cell>
          <cell r="G3538">
            <v>0.351</v>
          </cell>
        </row>
        <row r="3539">
          <cell r="A3539" t="str">
            <v>254</v>
          </cell>
          <cell r="B3539" t="str">
            <v>Pedreiro</v>
          </cell>
          <cell r="C3539" t="str">
            <v>h</v>
          </cell>
          <cell r="D3539">
            <v>0.3</v>
          </cell>
          <cell r="E3539">
            <v>5.38</v>
          </cell>
          <cell r="F3539" t="str">
            <v> </v>
          </cell>
          <cell r="G3539">
            <v>1.6139999999999999</v>
          </cell>
        </row>
        <row r="3540">
          <cell r="B3540" t="str">
            <v>Total sem BDI</v>
          </cell>
          <cell r="F3540">
            <v>0.0836</v>
          </cell>
          <cell r="G3540">
            <v>1.9649999999999999</v>
          </cell>
          <cell r="H3540">
            <v>2.0486</v>
          </cell>
        </row>
        <row r="3541">
          <cell r="B3541" t="str">
            <v>Total com BDI</v>
          </cell>
          <cell r="F3541">
            <v>0.11</v>
          </cell>
          <cell r="G3541">
            <v>2.55</v>
          </cell>
          <cell r="H3541">
            <v>2.66318</v>
          </cell>
        </row>
        <row r="3543">
          <cell r="A3543" t="str">
            <v>14031</v>
          </cell>
          <cell r="B3543" t="str">
            <v>Trave para futebol de salão com tubo galvanizado 2" (300x200)</v>
          </cell>
          <cell r="C3543" t="str">
            <v>m</v>
          </cell>
          <cell r="F3543">
            <v>382.2</v>
          </cell>
          <cell r="G3543">
            <v>1.72</v>
          </cell>
          <cell r="H3543">
            <v>383.9186</v>
          </cell>
        </row>
        <row r="3544">
          <cell r="A3544" t="str">
            <v>749</v>
          </cell>
          <cell r="B3544" t="str">
            <v>Trave de futebol de salão</v>
          </cell>
          <cell r="C3544" t="str">
            <v>un</v>
          </cell>
          <cell r="D3544">
            <v>1</v>
          </cell>
          <cell r="E3544">
            <v>250</v>
          </cell>
          <cell r="F3544">
            <v>250</v>
          </cell>
        </row>
        <row r="3545">
          <cell r="A3545" t="str">
            <v>752</v>
          </cell>
          <cell r="B3545" t="str">
            <v>Rede para trave de futebol de salão seda</v>
          </cell>
          <cell r="C3545" t="str">
            <v>un</v>
          </cell>
          <cell r="D3545">
            <v>1</v>
          </cell>
          <cell r="E3545">
            <v>44</v>
          </cell>
          <cell r="F3545">
            <v>44</v>
          </cell>
        </row>
        <row r="3546">
          <cell r="A3546" t="str">
            <v>300</v>
          </cell>
          <cell r="B3546" t="str">
            <v>Servente</v>
          </cell>
          <cell r="C3546" t="str">
            <v>h</v>
          </cell>
          <cell r="D3546">
            <v>0.3</v>
          </cell>
          <cell r="E3546">
            <v>3.51</v>
          </cell>
          <cell r="F3546" t="str">
            <v> </v>
          </cell>
          <cell r="G3546">
            <v>1.053</v>
          </cell>
        </row>
        <row r="3547">
          <cell r="A3547" t="str">
            <v>254</v>
          </cell>
          <cell r="B3547" t="str">
            <v>Pedreiro</v>
          </cell>
          <cell r="C3547" t="str">
            <v>h</v>
          </cell>
          <cell r="D3547">
            <v>0.05</v>
          </cell>
          <cell r="E3547">
            <v>5.38</v>
          </cell>
          <cell r="F3547" t="str">
            <v> </v>
          </cell>
          <cell r="G3547">
            <v>0.269</v>
          </cell>
        </row>
        <row r="3548">
          <cell r="B3548" t="str">
            <v>Total sem BDI</v>
          </cell>
          <cell r="F3548">
            <v>294</v>
          </cell>
          <cell r="G3548">
            <v>1.322</v>
          </cell>
          <cell r="H3548">
            <v>295.322</v>
          </cell>
        </row>
        <row r="3549">
          <cell r="B3549" t="str">
            <v>Total com BDI</v>
          </cell>
          <cell r="F3549">
            <v>382.2</v>
          </cell>
          <cell r="G3549">
            <v>1.72</v>
          </cell>
          <cell r="H3549">
            <v>383.9186</v>
          </cell>
        </row>
        <row r="3551">
          <cell r="A3551" t="str">
            <v>14032</v>
          </cell>
          <cell r="B3551" t="str">
            <v>Mastro para suporte da rede de volei h=3,00 com tubo galvanizado 3"  incluindo catraca</v>
          </cell>
          <cell r="C3551" t="str">
            <v>m</v>
          </cell>
          <cell r="F3551">
            <v>97.96</v>
          </cell>
          <cell r="G3551">
            <v>1.72</v>
          </cell>
          <cell r="H3551">
            <v>99.6736</v>
          </cell>
        </row>
        <row r="3552">
          <cell r="A3552" t="str">
            <v>750</v>
          </cell>
          <cell r="B3552" t="str">
            <v>Suporte para rede de volei 3" com catraca</v>
          </cell>
          <cell r="C3552" t="str">
            <v>un</v>
          </cell>
          <cell r="D3552">
            <v>1</v>
          </cell>
          <cell r="E3552">
            <v>55</v>
          </cell>
          <cell r="F3552">
            <v>55</v>
          </cell>
        </row>
        <row r="3553">
          <cell r="A3553" t="str">
            <v>754</v>
          </cell>
          <cell r="B3553" t="str">
            <v>Rede para volei</v>
          </cell>
          <cell r="C3553" t="str">
            <v>un</v>
          </cell>
          <cell r="D3553">
            <v>0.5</v>
          </cell>
          <cell r="E3553">
            <v>40.7</v>
          </cell>
          <cell r="F3553">
            <v>20.35</v>
          </cell>
        </row>
        <row r="3554">
          <cell r="A3554" t="str">
            <v>300</v>
          </cell>
          <cell r="B3554" t="str">
            <v>Servente</v>
          </cell>
          <cell r="C3554" t="str">
            <v>h</v>
          </cell>
          <cell r="D3554">
            <v>0.3</v>
          </cell>
          <cell r="E3554">
            <v>3.51</v>
          </cell>
          <cell r="F3554" t="str">
            <v> </v>
          </cell>
          <cell r="G3554">
            <v>1.053</v>
          </cell>
        </row>
        <row r="3555">
          <cell r="A3555" t="str">
            <v>254</v>
          </cell>
          <cell r="B3555" t="str">
            <v>Pedreiro</v>
          </cell>
          <cell r="C3555" t="str">
            <v>h</v>
          </cell>
          <cell r="D3555">
            <v>0.05</v>
          </cell>
          <cell r="E3555">
            <v>5.38</v>
          </cell>
          <cell r="F3555" t="str">
            <v> </v>
          </cell>
          <cell r="G3555">
            <v>0.269</v>
          </cell>
        </row>
        <row r="3556">
          <cell r="B3556" t="str">
            <v>Total sem BDI</v>
          </cell>
          <cell r="F3556">
            <v>75.35</v>
          </cell>
          <cell r="G3556">
            <v>1.322</v>
          </cell>
          <cell r="H3556">
            <v>76.672</v>
          </cell>
        </row>
        <row r="3557">
          <cell r="B3557" t="str">
            <v>Total com BDI</v>
          </cell>
          <cell r="F3557">
            <v>97.96</v>
          </cell>
          <cell r="G3557">
            <v>1.72</v>
          </cell>
          <cell r="H3557">
            <v>99.6736</v>
          </cell>
        </row>
        <row r="3559">
          <cell r="A3559" t="str">
            <v>14033</v>
          </cell>
          <cell r="B3559" t="str">
            <v>Aro para basquete profissional</v>
          </cell>
          <cell r="C3559" t="str">
            <v>m</v>
          </cell>
          <cell r="F3559">
            <v>51.22</v>
          </cell>
          <cell r="G3559">
            <v>1.72</v>
          </cell>
          <cell r="H3559">
            <v>52.9386</v>
          </cell>
        </row>
        <row r="3560">
          <cell r="A3560" t="str">
            <v>751</v>
          </cell>
          <cell r="B3560" t="str">
            <v>Aro para basquete profissional</v>
          </cell>
          <cell r="C3560" t="str">
            <v>un</v>
          </cell>
          <cell r="D3560">
            <v>1</v>
          </cell>
          <cell r="E3560">
            <v>35</v>
          </cell>
          <cell r="F3560">
            <v>35</v>
          </cell>
        </row>
        <row r="3561">
          <cell r="A3561" t="str">
            <v>753</v>
          </cell>
          <cell r="B3561" t="str">
            <v>Rede para aro de basquete seda</v>
          </cell>
          <cell r="C3561" t="str">
            <v>un</v>
          </cell>
          <cell r="D3561">
            <v>1</v>
          </cell>
          <cell r="E3561">
            <v>4.4</v>
          </cell>
          <cell r="F3561">
            <v>4.4</v>
          </cell>
        </row>
        <row r="3562">
          <cell r="A3562" t="str">
            <v>300</v>
          </cell>
          <cell r="B3562" t="str">
            <v>Servente</v>
          </cell>
          <cell r="C3562" t="str">
            <v>h</v>
          </cell>
          <cell r="D3562">
            <v>0.3</v>
          </cell>
          <cell r="E3562">
            <v>3.51</v>
          </cell>
          <cell r="F3562" t="str">
            <v> </v>
          </cell>
          <cell r="G3562">
            <v>1.053</v>
          </cell>
        </row>
        <row r="3563">
          <cell r="A3563" t="str">
            <v>254</v>
          </cell>
          <cell r="B3563" t="str">
            <v>Pedreiro</v>
          </cell>
          <cell r="C3563" t="str">
            <v>h</v>
          </cell>
          <cell r="D3563">
            <v>0.05</v>
          </cell>
          <cell r="E3563">
            <v>5.38</v>
          </cell>
          <cell r="F3563" t="str">
            <v> </v>
          </cell>
          <cell r="G3563">
            <v>0.269</v>
          </cell>
        </row>
        <row r="3564">
          <cell r="B3564" t="str">
            <v>Total sem BDI</v>
          </cell>
          <cell r="F3564">
            <v>39.4</v>
          </cell>
          <cell r="G3564">
            <v>1.322</v>
          </cell>
          <cell r="H3564">
            <v>40.722</v>
          </cell>
        </row>
        <row r="3565">
          <cell r="B3565" t="str">
            <v>Total com BDI</v>
          </cell>
          <cell r="F3565">
            <v>51.22</v>
          </cell>
          <cell r="G3565">
            <v>1.72</v>
          </cell>
          <cell r="H3565">
            <v>52.9386</v>
          </cell>
        </row>
        <row r="3567">
          <cell r="A3567" t="str">
            <v>15000</v>
          </cell>
          <cell r="B3567" t="str">
            <v>MOBILIÁRIO</v>
          </cell>
        </row>
        <row r="3569">
          <cell r="A3569" t="str">
            <v>15001</v>
          </cell>
          <cell r="B3569" t="str">
            <v>Banco para recepção</v>
          </cell>
          <cell r="C3569" t="str">
            <v>ml</v>
          </cell>
          <cell r="F3569">
            <v>17.34</v>
          </cell>
          <cell r="G3569">
            <v>5.6</v>
          </cell>
          <cell r="H3569">
            <v>22.939999999999998</v>
          </cell>
        </row>
        <row r="3570">
          <cell r="A3570" t="str">
            <v>332</v>
          </cell>
          <cell r="B3570" t="str">
            <v>Tijolo 6 furos</v>
          </cell>
          <cell r="C3570" t="str">
            <v>un</v>
          </cell>
          <cell r="D3570">
            <v>7</v>
          </cell>
          <cell r="E3570">
            <v>0.1</v>
          </cell>
          <cell r="F3570">
            <v>0.7000000000000001</v>
          </cell>
        </row>
        <row r="3571">
          <cell r="A3571" t="str">
            <v>078</v>
          </cell>
          <cell r="B3571" t="str">
            <v>cimento</v>
          </cell>
          <cell r="C3571" t="str">
            <v>kg</v>
          </cell>
          <cell r="D3571">
            <v>10</v>
          </cell>
          <cell r="E3571">
            <v>0.24</v>
          </cell>
          <cell r="F3571">
            <v>2.4</v>
          </cell>
        </row>
        <row r="3572">
          <cell r="A3572" t="str">
            <v>022</v>
          </cell>
          <cell r="B3572" t="str">
            <v>Areia média</v>
          </cell>
          <cell r="C3572" t="str">
            <v>m3</v>
          </cell>
          <cell r="D3572">
            <v>0.04</v>
          </cell>
          <cell r="E3572">
            <v>12</v>
          </cell>
          <cell r="F3572">
            <v>0.48</v>
          </cell>
        </row>
        <row r="3573">
          <cell r="A3573" t="str">
            <v>036</v>
          </cell>
          <cell r="B3573" t="str">
            <v>Brita 1</v>
          </cell>
          <cell r="C3573" t="str">
            <v>m3</v>
          </cell>
          <cell r="D3573">
            <v>0.03</v>
          </cell>
          <cell r="E3573">
            <v>30</v>
          </cell>
          <cell r="F3573">
            <v>0.8999999999999999</v>
          </cell>
        </row>
        <row r="3574">
          <cell r="A3574" t="str">
            <v>004</v>
          </cell>
          <cell r="B3574" t="str">
            <v>Aço CA-50 1/4</v>
          </cell>
          <cell r="C3574" t="str">
            <v>kg</v>
          </cell>
          <cell r="D3574">
            <v>1.37</v>
          </cell>
          <cell r="E3574">
            <v>1.3</v>
          </cell>
          <cell r="F3574">
            <v>1.7810000000000001</v>
          </cell>
        </row>
        <row r="3575">
          <cell r="A3575" t="str">
            <v>399</v>
          </cell>
          <cell r="B3575" t="str">
            <v>Madeira de lei 2,5x15</v>
          </cell>
          <cell r="C3575" t="str">
            <v>ml</v>
          </cell>
          <cell r="D3575">
            <v>3</v>
          </cell>
          <cell r="E3575">
            <v>2.25</v>
          </cell>
          <cell r="F3575">
            <v>6.75</v>
          </cell>
        </row>
        <row r="3576">
          <cell r="A3576" t="str">
            <v>398</v>
          </cell>
          <cell r="B3576" t="str">
            <v>Parafuso e bucha</v>
          </cell>
          <cell r="C3576" t="str">
            <v>un</v>
          </cell>
          <cell r="D3576">
            <v>3</v>
          </cell>
          <cell r="E3576">
            <v>0.11</v>
          </cell>
          <cell r="F3576">
            <v>0.33</v>
          </cell>
          <cell r="G3576" t="str">
            <v> </v>
          </cell>
          <cell r="H3576" t="str">
            <v> </v>
          </cell>
        </row>
        <row r="3577">
          <cell r="A3577" t="str">
            <v>300</v>
          </cell>
          <cell r="B3577" t="str">
            <v>Servente</v>
          </cell>
          <cell r="C3577" t="str">
            <v>h</v>
          </cell>
          <cell r="D3577">
            <v>0.52</v>
          </cell>
          <cell r="E3577">
            <v>3.51</v>
          </cell>
          <cell r="G3577">
            <v>1.8252</v>
          </cell>
        </row>
        <row r="3578">
          <cell r="A3578" t="str">
            <v>254</v>
          </cell>
          <cell r="B3578" t="str">
            <v>Pedreiro</v>
          </cell>
          <cell r="C3578" t="str">
            <v>h</v>
          </cell>
          <cell r="D3578">
            <v>0.3</v>
          </cell>
          <cell r="E3578">
            <v>5.38</v>
          </cell>
          <cell r="F3578" t="str">
            <v> </v>
          </cell>
          <cell r="G3578">
            <v>1.6139999999999999</v>
          </cell>
        </row>
        <row r="3579">
          <cell r="A3579" t="str">
            <v>070</v>
          </cell>
          <cell r="B3579" t="str">
            <v>Carpinteiro</v>
          </cell>
          <cell r="C3579" t="str">
            <v>h</v>
          </cell>
          <cell r="D3579">
            <v>0.5</v>
          </cell>
          <cell r="E3579">
            <v>5.38</v>
          </cell>
          <cell r="F3579" t="str">
            <v> </v>
          </cell>
          <cell r="G3579">
            <v>2.69</v>
          </cell>
        </row>
        <row r="3580">
          <cell r="B3580" t="str">
            <v>Total sem BDI</v>
          </cell>
          <cell r="F3580">
            <v>13.341000000000001</v>
          </cell>
          <cell r="G3580">
            <v>4.304</v>
          </cell>
          <cell r="H3580">
            <v>17.645000000000003</v>
          </cell>
        </row>
        <row r="3581">
          <cell r="B3581" t="str">
            <v>Total com BDI</v>
          </cell>
          <cell r="F3581">
            <v>17.34</v>
          </cell>
          <cell r="G3581">
            <v>5.6</v>
          </cell>
          <cell r="H3581">
            <v>22.939999999999998</v>
          </cell>
        </row>
        <row r="3583">
          <cell r="A3583" t="str">
            <v>15002</v>
          </cell>
          <cell r="B3583" t="str">
            <v>Banco de praça com pé de ferro e assento em madeira mod 17</v>
          </cell>
          <cell r="C3583" t="str">
            <v>un</v>
          </cell>
          <cell r="F3583">
            <v>291.59</v>
          </cell>
          <cell r="G3583">
            <v>5.6</v>
          </cell>
          <cell r="H3583">
            <v>297.19</v>
          </cell>
        </row>
        <row r="3584">
          <cell r="A3584" t="str">
            <v>700</v>
          </cell>
          <cell r="B3584" t="str">
            <v>Pé de banco em ferro fundido mod. 17</v>
          </cell>
          <cell r="C3584" t="str">
            <v>un</v>
          </cell>
          <cell r="D3584">
            <v>2</v>
          </cell>
          <cell r="E3584">
            <v>36.3</v>
          </cell>
          <cell r="F3584">
            <v>72.6</v>
          </cell>
        </row>
        <row r="3585">
          <cell r="A3585" t="str">
            <v>697</v>
          </cell>
          <cell r="B3585" t="str">
            <v>Madeira de lei 5x3 maracatiara para banco</v>
          </cell>
          <cell r="C3585" t="str">
            <v>m</v>
          </cell>
          <cell r="D3585">
            <v>32.3</v>
          </cell>
          <cell r="E3585">
            <v>3.19</v>
          </cell>
          <cell r="F3585">
            <v>103.03699999999999</v>
          </cell>
        </row>
        <row r="3586">
          <cell r="A3586" t="str">
            <v>699</v>
          </cell>
          <cell r="B3586" t="str">
            <v>Parafuso em latão 50x6 com porca</v>
          </cell>
          <cell r="C3586" t="str">
            <v>un</v>
          </cell>
          <cell r="D3586">
            <v>68</v>
          </cell>
          <cell r="E3586">
            <v>0.66</v>
          </cell>
          <cell r="F3586">
            <v>44.88</v>
          </cell>
        </row>
        <row r="3587">
          <cell r="A3587" t="str">
            <v>078</v>
          </cell>
          <cell r="B3587" t="str">
            <v>cimento</v>
          </cell>
          <cell r="C3587" t="str">
            <v>kg</v>
          </cell>
          <cell r="D3587">
            <v>10</v>
          </cell>
          <cell r="E3587">
            <v>0.24</v>
          </cell>
          <cell r="F3587">
            <v>2.4</v>
          </cell>
        </row>
        <row r="3588">
          <cell r="A3588" t="str">
            <v>022</v>
          </cell>
          <cell r="B3588" t="str">
            <v>Areia média</v>
          </cell>
          <cell r="C3588" t="str">
            <v>m3</v>
          </cell>
          <cell r="D3588">
            <v>0.04</v>
          </cell>
          <cell r="E3588">
            <v>12</v>
          </cell>
          <cell r="F3588">
            <v>0.48</v>
          </cell>
        </row>
        <row r="3589">
          <cell r="A3589" t="str">
            <v>036</v>
          </cell>
          <cell r="B3589" t="str">
            <v>Brita 1</v>
          </cell>
          <cell r="C3589" t="str">
            <v>m3</v>
          </cell>
          <cell r="D3589">
            <v>0.03</v>
          </cell>
          <cell r="E3589">
            <v>30</v>
          </cell>
          <cell r="F3589">
            <v>0.8999999999999999</v>
          </cell>
        </row>
        <row r="3590">
          <cell r="A3590" t="str">
            <v>300</v>
          </cell>
          <cell r="B3590" t="str">
            <v>Servente</v>
          </cell>
          <cell r="C3590" t="str">
            <v>h</v>
          </cell>
          <cell r="D3590">
            <v>0.52</v>
          </cell>
          <cell r="E3590">
            <v>3.51</v>
          </cell>
          <cell r="G3590">
            <v>1.8252</v>
          </cell>
        </row>
        <row r="3591">
          <cell r="A3591" t="str">
            <v>254</v>
          </cell>
          <cell r="B3591" t="str">
            <v>Pedreiro</v>
          </cell>
          <cell r="C3591" t="str">
            <v>h</v>
          </cell>
          <cell r="D3591">
            <v>0.3</v>
          </cell>
          <cell r="E3591">
            <v>5.38</v>
          </cell>
          <cell r="F3591" t="str">
            <v> </v>
          </cell>
          <cell r="G3591">
            <v>1.6139999999999999</v>
          </cell>
        </row>
        <row r="3592">
          <cell r="A3592" t="str">
            <v>070</v>
          </cell>
          <cell r="B3592" t="str">
            <v>Carpinteiro</v>
          </cell>
          <cell r="C3592" t="str">
            <v>h</v>
          </cell>
          <cell r="D3592">
            <v>0.5</v>
          </cell>
          <cell r="E3592">
            <v>5.38</v>
          </cell>
          <cell r="F3592" t="str">
            <v> </v>
          </cell>
          <cell r="G3592">
            <v>2.69</v>
          </cell>
        </row>
        <row r="3593">
          <cell r="B3593" t="str">
            <v>Total sem BDI</v>
          </cell>
          <cell r="F3593">
            <v>224.297</v>
          </cell>
          <cell r="G3593">
            <v>4.304</v>
          </cell>
          <cell r="H3593">
            <v>228.601</v>
          </cell>
        </row>
        <row r="3594">
          <cell r="B3594" t="str">
            <v>Total com BDI</v>
          </cell>
          <cell r="F3594">
            <v>291.59</v>
          </cell>
          <cell r="G3594">
            <v>5.6</v>
          </cell>
          <cell r="H3594">
            <v>297.19</v>
          </cell>
        </row>
        <row r="3596">
          <cell r="A3596" t="str">
            <v>16000</v>
          </cell>
          <cell r="B3596" t="str">
            <v>LIMPEZA FINAL DA OBRA</v>
          </cell>
        </row>
        <row r="3598">
          <cell r="A3598" t="str">
            <v>16001</v>
          </cell>
          <cell r="B3598" t="str">
            <v>Limpeza de azulejo</v>
          </cell>
          <cell r="C3598" t="str">
            <v>m2</v>
          </cell>
          <cell r="F3598">
            <v>0.25</v>
          </cell>
          <cell r="G3598">
            <v>1.37</v>
          </cell>
          <cell r="H3598">
            <v>1.62</v>
          </cell>
        </row>
        <row r="3599">
          <cell r="A3599" t="str">
            <v>001</v>
          </cell>
          <cell r="B3599" t="str">
            <v>Ácido muriático</v>
          </cell>
          <cell r="C3599" t="str">
            <v>kg</v>
          </cell>
          <cell r="D3599">
            <v>0.12</v>
          </cell>
          <cell r="E3599">
            <v>1.6</v>
          </cell>
          <cell r="F3599">
            <v>0.192</v>
          </cell>
        </row>
        <row r="3600">
          <cell r="A3600" t="str">
            <v>142</v>
          </cell>
          <cell r="B3600" t="str">
            <v>Estopa branca</v>
          </cell>
          <cell r="C3600" t="str">
            <v>kg</v>
          </cell>
          <cell r="D3600">
            <v>0.1</v>
          </cell>
          <cell r="E3600">
            <v>0.01</v>
          </cell>
          <cell r="F3600">
            <v>0.001</v>
          </cell>
          <cell r="G3600" t="str">
            <v> </v>
          </cell>
          <cell r="H3600" t="str">
            <v> </v>
          </cell>
        </row>
        <row r="3601">
          <cell r="A3601" t="str">
            <v>300</v>
          </cell>
          <cell r="B3601" t="str">
            <v>Servente</v>
          </cell>
          <cell r="C3601" t="str">
            <v>h</v>
          </cell>
          <cell r="D3601">
            <v>0.3</v>
          </cell>
          <cell r="E3601">
            <v>3.51</v>
          </cell>
          <cell r="F3601" t="str">
            <v> </v>
          </cell>
          <cell r="G3601">
            <v>1.053</v>
          </cell>
          <cell r="H3601" t="str">
            <v> </v>
          </cell>
        </row>
        <row r="3602">
          <cell r="B3602" t="str">
            <v>Total sem BDI</v>
          </cell>
          <cell r="F3602">
            <v>0.193</v>
          </cell>
          <cell r="G3602">
            <v>1.053</v>
          </cell>
          <cell r="H3602">
            <v>1.246</v>
          </cell>
        </row>
        <row r="3603">
          <cell r="B3603" t="str">
            <v>Total com BDI</v>
          </cell>
          <cell r="F3603">
            <v>0.25</v>
          </cell>
          <cell r="G3603">
            <v>1.37</v>
          </cell>
          <cell r="H3603">
            <v>1.62</v>
          </cell>
        </row>
        <row r="3605">
          <cell r="A3605" t="str">
            <v>16002</v>
          </cell>
          <cell r="B3605" t="str">
            <v>Limpeza de piso cerâmico</v>
          </cell>
          <cell r="C3605" t="str">
            <v>m2</v>
          </cell>
          <cell r="F3605">
            <v>0.25</v>
          </cell>
          <cell r="G3605">
            <v>1.83</v>
          </cell>
          <cell r="H3605">
            <v>2.08</v>
          </cell>
        </row>
        <row r="3606">
          <cell r="A3606" t="str">
            <v>001</v>
          </cell>
          <cell r="B3606" t="str">
            <v>Ácido muriatico</v>
          </cell>
          <cell r="C3606" t="str">
            <v>kg</v>
          </cell>
          <cell r="D3606">
            <v>0.12</v>
          </cell>
          <cell r="E3606">
            <v>1.6</v>
          </cell>
          <cell r="F3606">
            <v>0.192</v>
          </cell>
        </row>
        <row r="3607">
          <cell r="A3607" t="str">
            <v>142</v>
          </cell>
          <cell r="B3607" t="str">
            <v>Estopa branca</v>
          </cell>
          <cell r="C3607" t="str">
            <v>kg</v>
          </cell>
          <cell r="D3607">
            <v>0.1</v>
          </cell>
          <cell r="E3607">
            <v>0.01</v>
          </cell>
          <cell r="F3607">
            <v>0.001</v>
          </cell>
          <cell r="G3607" t="str">
            <v> </v>
          </cell>
          <cell r="H3607" t="str">
            <v> </v>
          </cell>
        </row>
        <row r="3608">
          <cell r="A3608" t="str">
            <v>300</v>
          </cell>
          <cell r="B3608" t="str">
            <v>Servente</v>
          </cell>
          <cell r="C3608" t="str">
            <v>h</v>
          </cell>
          <cell r="D3608">
            <v>0.4</v>
          </cell>
          <cell r="E3608">
            <v>3.51</v>
          </cell>
          <cell r="F3608" t="str">
            <v> </v>
          </cell>
          <cell r="G3608">
            <v>1.404</v>
          </cell>
          <cell r="H3608" t="str">
            <v> </v>
          </cell>
        </row>
        <row r="3609">
          <cell r="B3609" t="str">
            <v>Total sem BDI</v>
          </cell>
          <cell r="F3609">
            <v>0.193</v>
          </cell>
          <cell r="G3609">
            <v>1.404</v>
          </cell>
          <cell r="H3609">
            <v>1.597</v>
          </cell>
        </row>
        <row r="3610">
          <cell r="B3610" t="str">
            <v>Total com BDI</v>
          </cell>
          <cell r="F3610">
            <v>0.25</v>
          </cell>
          <cell r="G3610">
            <v>1.83</v>
          </cell>
          <cell r="H3610">
            <v>2.08</v>
          </cell>
        </row>
        <row r="3612">
          <cell r="A3612" t="str">
            <v>16003</v>
          </cell>
          <cell r="B3612" t="str">
            <v>Limpeza de vidro</v>
          </cell>
          <cell r="C3612" t="str">
            <v>m2</v>
          </cell>
          <cell r="F3612">
            <v>0.29</v>
          </cell>
          <cell r="G3612">
            <v>1.37</v>
          </cell>
          <cell r="H3612">
            <v>1.6600000000000001</v>
          </cell>
        </row>
        <row r="3613">
          <cell r="A3613" t="str">
            <v>303</v>
          </cell>
          <cell r="B3613" t="str">
            <v>Solvente</v>
          </cell>
          <cell r="C3613" t="str">
            <v>li</v>
          </cell>
          <cell r="D3613">
            <v>0.1</v>
          </cell>
          <cell r="E3613">
            <v>2.2</v>
          </cell>
          <cell r="F3613">
            <v>0.22000000000000003</v>
          </cell>
        </row>
        <row r="3614">
          <cell r="A3614" t="str">
            <v>142</v>
          </cell>
          <cell r="B3614" t="str">
            <v>Estopa branca</v>
          </cell>
          <cell r="C3614" t="str">
            <v>kg</v>
          </cell>
          <cell r="D3614">
            <v>0.1</v>
          </cell>
          <cell r="E3614">
            <v>0.01</v>
          </cell>
          <cell r="F3614">
            <v>0.001</v>
          </cell>
          <cell r="G3614" t="str">
            <v> </v>
          </cell>
          <cell r="H3614" t="str">
            <v> </v>
          </cell>
        </row>
        <row r="3615">
          <cell r="A3615" t="str">
            <v>300</v>
          </cell>
          <cell r="B3615" t="str">
            <v>Servente</v>
          </cell>
          <cell r="C3615" t="str">
            <v>h</v>
          </cell>
          <cell r="D3615">
            <v>0.3</v>
          </cell>
          <cell r="E3615">
            <v>3.51</v>
          </cell>
          <cell r="F3615" t="str">
            <v> </v>
          </cell>
          <cell r="G3615">
            <v>1.053</v>
          </cell>
          <cell r="H3615" t="str">
            <v> </v>
          </cell>
        </row>
        <row r="3616">
          <cell r="B3616" t="str">
            <v>Total sem BDI</v>
          </cell>
          <cell r="F3616">
            <v>0.22100000000000003</v>
          </cell>
          <cell r="G3616">
            <v>1.053</v>
          </cell>
          <cell r="H3616">
            <v>1.274</v>
          </cell>
        </row>
        <row r="3617">
          <cell r="B3617" t="str">
            <v>Total com BDI</v>
          </cell>
          <cell r="F3617">
            <v>0.29</v>
          </cell>
          <cell r="G3617">
            <v>1.37</v>
          </cell>
          <cell r="H3617">
            <v>1.6600000000000001</v>
          </cell>
        </row>
        <row r="3619">
          <cell r="A3619" t="str">
            <v>16004</v>
          </cell>
          <cell r="B3619" t="str">
            <v>Limpeza de aparelhos sanitários</v>
          </cell>
          <cell r="C3619" t="str">
            <v>un</v>
          </cell>
          <cell r="F3619">
            <v>0.14</v>
          </cell>
          <cell r="G3619">
            <v>2.28</v>
          </cell>
          <cell r="H3619">
            <v>2.42</v>
          </cell>
        </row>
        <row r="3620">
          <cell r="A3620" t="str">
            <v>303</v>
          </cell>
          <cell r="B3620" t="str">
            <v>Solvente</v>
          </cell>
          <cell r="C3620" t="str">
            <v>li</v>
          </cell>
          <cell r="D3620">
            <v>0.05</v>
          </cell>
          <cell r="E3620">
            <v>2.2</v>
          </cell>
          <cell r="F3620">
            <v>0.11000000000000001</v>
          </cell>
        </row>
        <row r="3621">
          <cell r="A3621" t="str">
            <v>142</v>
          </cell>
          <cell r="B3621" t="str">
            <v>Estopa branca</v>
          </cell>
          <cell r="C3621" t="str">
            <v>kg</v>
          </cell>
          <cell r="D3621">
            <v>0.1</v>
          </cell>
          <cell r="E3621">
            <v>0.01</v>
          </cell>
          <cell r="F3621">
            <v>0.001</v>
          </cell>
          <cell r="G3621" t="str">
            <v> </v>
          </cell>
          <cell r="H3621" t="str">
            <v> </v>
          </cell>
        </row>
        <row r="3622">
          <cell r="A3622" t="str">
            <v>300</v>
          </cell>
          <cell r="B3622" t="str">
            <v>Servente</v>
          </cell>
          <cell r="C3622" t="str">
            <v>h</v>
          </cell>
          <cell r="D3622">
            <v>0.5</v>
          </cell>
          <cell r="E3622">
            <v>3.51</v>
          </cell>
          <cell r="F3622" t="str">
            <v> </v>
          </cell>
          <cell r="G3622">
            <v>1.755</v>
          </cell>
          <cell r="H3622" t="str">
            <v> </v>
          </cell>
        </row>
        <row r="3623">
          <cell r="B3623" t="str">
            <v>Total sem BDI</v>
          </cell>
          <cell r="F3623">
            <v>0.11100000000000002</v>
          </cell>
          <cell r="G3623">
            <v>1.755</v>
          </cell>
          <cell r="H3623">
            <v>1.8659999999999999</v>
          </cell>
        </row>
        <row r="3624">
          <cell r="B3624" t="str">
            <v>Total com BDI</v>
          </cell>
          <cell r="F3624">
            <v>0.14</v>
          </cell>
          <cell r="G3624">
            <v>2.28</v>
          </cell>
          <cell r="H3624">
            <v>2.42</v>
          </cell>
        </row>
        <row r="3626">
          <cell r="A3626" t="str">
            <v>16005</v>
          </cell>
          <cell r="B3626" t="str">
            <v>Carga e Remoção de entulho da obra  DMT=10km</v>
          </cell>
          <cell r="C3626" t="str">
            <v>m3</v>
          </cell>
          <cell r="F3626">
            <v>4.96</v>
          </cell>
          <cell r="G3626">
            <v>0.89</v>
          </cell>
          <cell r="H3626">
            <v>5.85</v>
          </cell>
        </row>
        <row r="3627">
          <cell r="A3627" t="str">
            <v>068</v>
          </cell>
          <cell r="B3627" t="str">
            <v>Caminhão basculante 4,00m3</v>
          </cell>
          <cell r="C3627" t="str">
            <v>h</v>
          </cell>
          <cell r="D3627">
            <v>0.104</v>
          </cell>
          <cell r="E3627">
            <v>36.7</v>
          </cell>
          <cell r="F3627">
            <v>3.8168</v>
          </cell>
          <cell r="G3627" t="str">
            <v> </v>
          </cell>
          <cell r="H3627" t="str">
            <v> </v>
          </cell>
        </row>
        <row r="3628">
          <cell r="A3628" t="str">
            <v>241</v>
          </cell>
          <cell r="B3628" t="str">
            <v>Motorista</v>
          </cell>
          <cell r="C3628" t="str">
            <v>h</v>
          </cell>
          <cell r="D3628">
            <v>0.104</v>
          </cell>
          <cell r="E3628">
            <v>6.48</v>
          </cell>
          <cell r="G3628">
            <v>0.67392</v>
          </cell>
        </row>
        <row r="3629">
          <cell r="A3629" t="str">
            <v>300</v>
          </cell>
          <cell r="B3629" t="str">
            <v>Servente</v>
          </cell>
          <cell r="C3629" t="str">
            <v>h</v>
          </cell>
          <cell r="D3629">
            <v>0.004</v>
          </cell>
          <cell r="E3629">
            <v>3.51</v>
          </cell>
          <cell r="G3629">
            <v>0.014039999999999999</v>
          </cell>
          <cell r="H3629" t="str">
            <v>  </v>
          </cell>
        </row>
        <row r="3630">
          <cell r="B3630" t="str">
            <v>Total sem BDI</v>
          </cell>
          <cell r="F3630">
            <v>3.8168</v>
          </cell>
          <cell r="G3630">
            <v>0.68796</v>
          </cell>
          <cell r="H3630">
            <v>4.50476</v>
          </cell>
        </row>
        <row r="3631">
          <cell r="B3631" t="str">
            <v>Total com BDI</v>
          </cell>
          <cell r="F3631">
            <v>4.96</v>
          </cell>
          <cell r="G3631">
            <v>0.89</v>
          </cell>
          <cell r="H3631">
            <v>5.85</v>
          </cell>
        </row>
        <row r="3633">
          <cell r="A3633" t="str">
            <v>16006</v>
          </cell>
          <cell r="B3633" t="str">
            <v>Lixamento de piso madeira</v>
          </cell>
          <cell r="C3633" t="str">
            <v>m2</v>
          </cell>
          <cell r="F3633">
            <v>0.06</v>
          </cell>
          <cell r="G3633">
            <v>8.58</v>
          </cell>
          <cell r="H3633">
            <v>8.64</v>
          </cell>
        </row>
        <row r="3634">
          <cell r="A3634" t="str">
            <v>424</v>
          </cell>
          <cell r="B3634" t="str">
            <v>Cola branca PVA</v>
          </cell>
          <cell r="C3634" t="str">
            <v>kg</v>
          </cell>
          <cell r="D3634">
            <v>0.01</v>
          </cell>
          <cell r="E3634">
            <v>4.64</v>
          </cell>
          <cell r="F3634">
            <v>0.0464</v>
          </cell>
        </row>
        <row r="3635">
          <cell r="A3635" t="str">
            <v>425</v>
          </cell>
          <cell r="B3635" t="str">
            <v>Mão de obra lixamento taco</v>
          </cell>
          <cell r="C3635" t="str">
            <v>m2</v>
          </cell>
          <cell r="D3635">
            <v>1</v>
          </cell>
          <cell r="E3635">
            <v>6.6</v>
          </cell>
          <cell r="G3635">
            <v>6.6</v>
          </cell>
        </row>
        <row r="3636">
          <cell r="B3636" t="str">
            <v>Total sem BDI</v>
          </cell>
          <cell r="F3636">
            <v>0.0464</v>
          </cell>
          <cell r="G3636">
            <v>6.6</v>
          </cell>
          <cell r="H3636">
            <v>6.6464</v>
          </cell>
        </row>
        <row r="3637">
          <cell r="B3637" t="str">
            <v>Total com BDI</v>
          </cell>
          <cell r="F3637">
            <v>0.06</v>
          </cell>
          <cell r="G3637">
            <v>8.58</v>
          </cell>
          <cell r="H3637">
            <v>8.64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intético"/>
      <sheetName val="RemoçãodasFamílias"/>
      <sheetName val="Abrigos"/>
      <sheetName val="Orç.CasaA"/>
      <sheetName val="Orç.CasaD"/>
      <sheetName val="MóduloHid."/>
      <sheetName val="RecuperaçãoHab."/>
      <sheetName val="Creche"/>
      <sheetName val="CentroComunitário"/>
      <sheetName val="Galpão01"/>
      <sheetName val="Galpão02"/>
      <sheetName val="Galpão03"/>
      <sheetName val="Galpão04"/>
      <sheetName val="Galpão05"/>
      <sheetName val="Galpão06"/>
      <sheetName val="QuadraCoberta"/>
      <sheetName val="ÁreadeLazer"/>
      <sheetName val="Plan2"/>
      <sheetName val="Plan3"/>
      <sheetName val="Composição"/>
      <sheetName val="Resumo"/>
      <sheetName val="model13"/>
      <sheetName val="comp"/>
      <sheetName val="CasaA"/>
      <sheetName val="CasaB"/>
      <sheetName val="CasaC"/>
      <sheetName val="CasaD"/>
      <sheetName val="CMultiploUso"/>
      <sheetName val="Escola"/>
      <sheetName val="AX"/>
      <sheetName val="Cron_01"/>
      <sheetName val="Cron_02"/>
      <sheetName val="Total"/>
      <sheetName val="Plan1"/>
    </sheetNames>
    <sheetDataSet>
      <sheetData sheetId="0">
        <row r="3">
          <cell r="A3" t="str">
            <v>01.000</v>
          </cell>
          <cell r="B3" t="str">
            <v>REMOÇÃO E DEMOLIÇÃO</v>
          </cell>
          <cell r="C3" t="str">
            <v>un</v>
          </cell>
          <cell r="D3" t="str">
            <v>custo MT</v>
          </cell>
          <cell r="E3" t="str">
            <v>custo MO</v>
          </cell>
          <cell r="F3" t="str">
            <v>Total</v>
          </cell>
        </row>
        <row r="4">
          <cell r="A4" t="str">
            <v>01.001</v>
          </cell>
          <cell r="B4" t="str">
            <v>Demolição alvenaria de tijolos</v>
          </cell>
          <cell r="C4" t="str">
            <v>m3</v>
          </cell>
          <cell r="E4">
            <v>19.001102640000003</v>
          </cell>
          <cell r="F4">
            <v>19.001102640000003</v>
          </cell>
        </row>
        <row r="5">
          <cell r="A5" t="str">
            <v>01.002</v>
          </cell>
          <cell r="B5" t="str">
            <v>Demolição alvenaria de pedras</v>
          </cell>
          <cell r="C5" t="str">
            <v>m3</v>
          </cell>
          <cell r="E5">
            <v>27.598886640000003</v>
          </cell>
          <cell r="F5">
            <v>27.598886640000003</v>
          </cell>
        </row>
        <row r="6">
          <cell r="A6" t="str">
            <v>01.014</v>
          </cell>
          <cell r="B6" t="str">
            <v>Dem. de concr. armado c/ martelete</v>
          </cell>
          <cell r="C6" t="str">
            <v>m3</v>
          </cell>
          <cell r="E6">
            <v>3.5052504000000004</v>
          </cell>
          <cell r="F6">
            <v>63.12125040000001</v>
          </cell>
        </row>
        <row r="7">
          <cell r="A7" t="str">
            <v>01.003</v>
          </cell>
          <cell r="B7" t="str">
            <v>Demolição de concreto simples</v>
          </cell>
          <cell r="C7" t="str">
            <v>m3</v>
          </cell>
          <cell r="E7">
            <v>52.10257104000001</v>
          </cell>
          <cell r="F7">
            <v>52.10257104000001</v>
          </cell>
        </row>
        <row r="8">
          <cell r="A8" t="str">
            <v>01.004</v>
          </cell>
          <cell r="B8" t="str">
            <v>Demolição contrapiso simples</v>
          </cell>
          <cell r="C8" t="str">
            <v>m2</v>
          </cell>
          <cell r="E8">
            <v>5.760515280000001</v>
          </cell>
          <cell r="F8">
            <v>5.760515280000001</v>
          </cell>
        </row>
        <row r="9">
          <cell r="A9" t="str">
            <v>01.005</v>
          </cell>
          <cell r="B9" t="str">
            <v>Demolição de piso cimentado</v>
          </cell>
          <cell r="C9" t="str">
            <v>m2</v>
          </cell>
          <cell r="E9">
            <v>3.74003604</v>
          </cell>
          <cell r="F9">
            <v>3.74003604</v>
          </cell>
        </row>
        <row r="10">
          <cell r="A10" t="str">
            <v>01.006</v>
          </cell>
          <cell r="B10" t="str">
            <v>Remoção piso cerâmico</v>
          </cell>
          <cell r="C10" t="str">
            <v>m2</v>
          </cell>
          <cell r="E10">
            <v>4.16992524</v>
          </cell>
          <cell r="F10">
            <v>4.16992524</v>
          </cell>
        </row>
        <row r="11">
          <cell r="A11" t="str">
            <v>01.015</v>
          </cell>
          <cell r="B11" t="str">
            <v>Demolição piso tabua corrida</v>
          </cell>
          <cell r="C11" t="str">
            <v>m2</v>
          </cell>
          <cell r="E11">
            <v>2.45036844</v>
          </cell>
          <cell r="F11">
            <v>2.45036844</v>
          </cell>
        </row>
        <row r="12">
          <cell r="A12" t="str">
            <v>01.007</v>
          </cell>
          <cell r="B12" t="str">
            <v>Remoção piso taco</v>
          </cell>
          <cell r="C12" t="str">
            <v>m2</v>
          </cell>
          <cell r="E12">
            <v>2.8802576400000004</v>
          </cell>
          <cell r="F12">
            <v>2.8802576400000004</v>
          </cell>
        </row>
        <row r="13">
          <cell r="A13" t="str">
            <v>01.008</v>
          </cell>
          <cell r="B13" t="str">
            <v>Demolição de reboco</v>
          </cell>
          <cell r="C13" t="str">
            <v>m2</v>
          </cell>
          <cell r="E13">
            <v>0.7308116400000001</v>
          </cell>
          <cell r="F13">
            <v>0.7308116400000001</v>
          </cell>
        </row>
        <row r="14">
          <cell r="A14" t="str">
            <v>01.009</v>
          </cell>
          <cell r="B14" t="str">
            <v>Remoção de azulejo</v>
          </cell>
          <cell r="C14" t="str">
            <v>m2</v>
          </cell>
          <cell r="E14">
            <v>4.16992524</v>
          </cell>
          <cell r="F14">
            <v>4.16992524</v>
          </cell>
        </row>
        <row r="15">
          <cell r="A15" t="str">
            <v>01.016</v>
          </cell>
          <cell r="B15" t="str">
            <v>Remoção de esquadrias</v>
          </cell>
          <cell r="C15" t="str">
            <v>m2</v>
          </cell>
          <cell r="E15">
            <v>1.900110264</v>
          </cell>
          <cell r="F15">
            <v>1.900110264</v>
          </cell>
        </row>
        <row r="16">
          <cell r="A16" t="str">
            <v>01.010</v>
          </cell>
          <cell r="B16" t="str">
            <v>Remoção forro madeira</v>
          </cell>
          <cell r="C16" t="str">
            <v>m2</v>
          </cell>
          <cell r="E16">
            <v>2.329999464</v>
          </cell>
          <cell r="F16">
            <v>2.329999464</v>
          </cell>
        </row>
        <row r="17">
          <cell r="A17" t="str">
            <v>01.011</v>
          </cell>
          <cell r="B17" t="str">
            <v>Demolição estrutura telhado mad.</v>
          </cell>
          <cell r="C17" t="str">
            <v>m2</v>
          </cell>
          <cell r="E17">
            <v>4.59981444</v>
          </cell>
          <cell r="F17">
            <v>4.59981444</v>
          </cell>
        </row>
        <row r="18">
          <cell r="A18" t="str">
            <v>01.012</v>
          </cell>
          <cell r="B18" t="str">
            <v>Remoção cobertura telha barro</v>
          </cell>
          <cell r="C18" t="str">
            <v>m2</v>
          </cell>
          <cell r="E18">
            <v>1.8915124800000003</v>
          </cell>
          <cell r="F18">
            <v>1.8915124800000003</v>
          </cell>
        </row>
        <row r="19">
          <cell r="A19" t="str">
            <v>01.013</v>
          </cell>
          <cell r="B19" t="str">
            <v>Remoção de telha fibrocimento</v>
          </cell>
          <cell r="C19" t="str">
            <v>m2</v>
          </cell>
          <cell r="E19">
            <v>1.4616232800000002</v>
          </cell>
          <cell r="F19">
            <v>1.4616232800000002</v>
          </cell>
        </row>
        <row r="20">
          <cell r="A20" t="str">
            <v>01.017</v>
          </cell>
          <cell r="B20" t="str">
            <v>Corte de capoeira fina</v>
          </cell>
          <cell r="C20" t="str">
            <v>m2</v>
          </cell>
          <cell r="E20">
            <v>1.2896676</v>
          </cell>
          <cell r="F20">
            <v>1.2896676</v>
          </cell>
        </row>
        <row r="22">
          <cell r="A22" t="str">
            <v>02.000</v>
          </cell>
          <cell r="B22" t="str">
            <v>CANTEIRO DE SERVIÇO</v>
          </cell>
          <cell r="C22" t="str">
            <v>un</v>
          </cell>
          <cell r="D22" t="str">
            <v>custo MT</v>
          </cell>
          <cell r="E22" t="str">
            <v>custo MO</v>
          </cell>
          <cell r="F22" t="str">
            <v>Total</v>
          </cell>
        </row>
        <row r="23">
          <cell r="A23" t="str">
            <v>02.001</v>
          </cell>
          <cell r="B23" t="str">
            <v>Tapume simples</v>
          </cell>
          <cell r="C23" t="str">
            <v>ml</v>
          </cell>
          <cell r="D23">
            <v>15.4998534</v>
          </cell>
          <cell r="E23">
            <v>11.1771192</v>
          </cell>
          <cell r="F23">
            <v>26.6769726</v>
          </cell>
        </row>
        <row r="24">
          <cell r="A24" t="str">
            <v>02.002</v>
          </cell>
          <cell r="B24" t="str">
            <v>Depósito tábua pinus</v>
          </cell>
          <cell r="C24" t="str">
            <v>m2</v>
          </cell>
          <cell r="D24">
            <v>5.6403444</v>
          </cell>
          <cell r="E24">
            <v>36.970471200000006</v>
          </cell>
          <cell r="F24">
            <v>42.61081560000001</v>
          </cell>
        </row>
        <row r="25">
          <cell r="A25" t="str">
            <v>02.003</v>
          </cell>
          <cell r="B25" t="str">
            <v>Ponto provisório de água</v>
          </cell>
          <cell r="C25" t="str">
            <v>pt</v>
          </cell>
          <cell r="D25">
            <v>31.727999999999994</v>
          </cell>
          <cell r="E25">
            <v>20.171724</v>
          </cell>
          <cell r="F25">
            <v>51.89972399999999</v>
          </cell>
        </row>
        <row r="26">
          <cell r="A26" t="str">
            <v>02.004</v>
          </cell>
          <cell r="B26" t="str">
            <v>Ponto provisório de esgoto</v>
          </cell>
          <cell r="D26">
            <v>296.37600000000003</v>
          </cell>
          <cell r="E26">
            <v>67.79021999999999</v>
          </cell>
          <cell r="F26">
            <v>364.16622</v>
          </cell>
        </row>
        <row r="27">
          <cell r="A27" t="str">
            <v>02.005</v>
          </cell>
          <cell r="B27" t="str">
            <v>Entrada provisória de energia</v>
          </cell>
          <cell r="C27" t="str">
            <v>pt</v>
          </cell>
          <cell r="D27">
            <v>236.80800000000002</v>
          </cell>
          <cell r="E27">
            <v>67.79021999999999</v>
          </cell>
          <cell r="F27">
            <v>304.59822</v>
          </cell>
        </row>
        <row r="28">
          <cell r="A28" t="str">
            <v>02.006</v>
          </cell>
          <cell r="B28" t="str">
            <v>Placa da obra mod. PMF</v>
          </cell>
          <cell r="C28" t="str">
            <v>m2</v>
          </cell>
          <cell r="D28">
            <v>72.254142</v>
          </cell>
          <cell r="E28">
            <v>5.71752636</v>
          </cell>
          <cell r="F28">
            <v>77.97166836</v>
          </cell>
        </row>
        <row r="30">
          <cell r="A30" t="str">
            <v>03.000</v>
          </cell>
          <cell r="B30" t="str">
            <v>ESTRUTURA E FUNDAÇÃO</v>
          </cell>
          <cell r="C30" t="str">
            <v>un</v>
          </cell>
          <cell r="D30" t="str">
            <v>custo MT</v>
          </cell>
          <cell r="E30" t="str">
            <v>custo MO</v>
          </cell>
          <cell r="F30" t="str">
            <v>Total</v>
          </cell>
        </row>
        <row r="31">
          <cell r="A31" t="str">
            <v>03.002</v>
          </cell>
          <cell r="B31" t="str">
            <v>Locação da obra</v>
          </cell>
          <cell r="C31" t="str">
            <v>m2</v>
          </cell>
          <cell r="D31">
            <v>0.12339089999999998</v>
          </cell>
          <cell r="E31">
            <v>1.03173408</v>
          </cell>
          <cell r="F31">
            <v>1.15512498</v>
          </cell>
        </row>
        <row r="32">
          <cell r="A32" t="str">
            <v>03.016</v>
          </cell>
          <cell r="B32" t="str">
            <v>Estaca pré-moldada 18x18 cravada</v>
          </cell>
          <cell r="C32" t="str">
            <v>ml</v>
          </cell>
          <cell r="D32">
            <v>21</v>
          </cell>
          <cell r="E32">
            <v>2.5793352</v>
          </cell>
          <cell r="F32">
            <v>23.5793352</v>
          </cell>
        </row>
        <row r="33">
          <cell r="A33" t="str">
            <v>03.017</v>
          </cell>
          <cell r="B33" t="str">
            <v>Mobilização de equip. para estaquea.</v>
          </cell>
          <cell r="C33" t="str">
            <v>un</v>
          </cell>
          <cell r="D33">
            <v>600</v>
          </cell>
          <cell r="E33">
            <v>0</v>
          </cell>
          <cell r="F33">
            <v>600</v>
          </cell>
        </row>
        <row r="34">
          <cell r="A34" t="str">
            <v>03.003</v>
          </cell>
          <cell r="B34" t="str">
            <v>Escavação manual</v>
          </cell>
          <cell r="C34" t="str">
            <v>m3</v>
          </cell>
          <cell r="D34" t="str">
            <v> </v>
          </cell>
          <cell r="E34">
            <v>10.74723</v>
          </cell>
          <cell r="F34">
            <v>10.74723</v>
          </cell>
        </row>
        <row r="35">
          <cell r="A35" t="str">
            <v>03.005</v>
          </cell>
          <cell r="B35" t="str">
            <v>Lastro de brita</v>
          </cell>
          <cell r="C35" t="str">
            <v>m3</v>
          </cell>
          <cell r="D35">
            <v>34.32</v>
          </cell>
          <cell r="E35">
            <v>8.89870644</v>
          </cell>
          <cell r="F35">
            <v>43.21870644</v>
          </cell>
        </row>
        <row r="36">
          <cell r="A36" t="str">
            <v>03.006</v>
          </cell>
          <cell r="B36" t="str">
            <v>Lastro de concreto simples</v>
          </cell>
          <cell r="C36" t="str">
            <v>m3</v>
          </cell>
          <cell r="D36">
            <v>77.04</v>
          </cell>
          <cell r="E36">
            <v>55.0258176</v>
          </cell>
          <cell r="F36">
            <v>132.0658176</v>
          </cell>
        </row>
        <row r="37">
          <cell r="A37" t="str">
            <v>03.001</v>
          </cell>
          <cell r="B37" t="str">
            <v>Lançamento de concreto em fundação</v>
          </cell>
          <cell r="C37" t="str">
            <v>m3</v>
          </cell>
          <cell r="D37">
            <v>0.39599999999999996</v>
          </cell>
          <cell r="E37">
            <v>29.232465599999998</v>
          </cell>
          <cell r="F37">
            <v>29.6284656</v>
          </cell>
        </row>
        <row r="38">
          <cell r="A38" t="str">
            <v>03.004</v>
          </cell>
          <cell r="B38" t="str">
            <v>Conreto fck 15MPa  (preparo)</v>
          </cell>
          <cell r="C38" t="str">
            <v>m3</v>
          </cell>
          <cell r="D38">
            <v>90.888</v>
          </cell>
          <cell r="E38">
            <v>25.793352000000002</v>
          </cell>
          <cell r="F38">
            <v>116.681352</v>
          </cell>
        </row>
        <row r="39">
          <cell r="A39" t="str">
            <v>03.011</v>
          </cell>
          <cell r="B39" t="str">
            <v>Concreto fck 15 Mpa (prep. lanc. e cura)</v>
          </cell>
          <cell r="C39" t="str">
            <v>m3</v>
          </cell>
          <cell r="D39">
            <v>91.284</v>
          </cell>
          <cell r="E39">
            <v>55.0258176</v>
          </cell>
          <cell r="F39">
            <v>146.3098176</v>
          </cell>
        </row>
        <row r="40">
          <cell r="A40" t="str">
            <v>03.012</v>
          </cell>
          <cell r="B40" t="str">
            <v>Concreto fck 20 Mpa (prep. lanc. e cura)</v>
          </cell>
          <cell r="C40" t="str">
            <v>m3</v>
          </cell>
          <cell r="D40">
            <v>95.964</v>
          </cell>
          <cell r="E40">
            <v>55.0258176</v>
          </cell>
          <cell r="F40">
            <v>150.9898176</v>
          </cell>
        </row>
        <row r="41">
          <cell r="A41" t="str">
            <v>03.013</v>
          </cell>
          <cell r="B41" t="str">
            <v>Forma de pinus para concreto armado</v>
          </cell>
          <cell r="C41" t="str">
            <v>m2</v>
          </cell>
          <cell r="D41">
            <v>9.143999999999998</v>
          </cell>
          <cell r="E41">
            <v>8.167894800000001</v>
          </cell>
          <cell r="F41">
            <v>17.311894799999997</v>
          </cell>
        </row>
        <row r="42">
          <cell r="A42" t="str">
            <v>03.014</v>
          </cell>
          <cell r="B42" t="str">
            <v>Armadura CA-50  média</v>
          </cell>
          <cell r="C42" t="str">
            <v>kg</v>
          </cell>
          <cell r="D42">
            <v>1.029</v>
          </cell>
          <cell r="E42">
            <v>0.8597784</v>
          </cell>
          <cell r="F42">
            <v>1.8887784</v>
          </cell>
        </row>
        <row r="43">
          <cell r="A43" t="str">
            <v>03.015</v>
          </cell>
          <cell r="B43" t="str">
            <v>Armadura CA-60 média</v>
          </cell>
          <cell r="C43" t="str">
            <v>kg</v>
          </cell>
          <cell r="D43">
            <v>1.062</v>
          </cell>
          <cell r="E43">
            <v>0.8597784</v>
          </cell>
          <cell r="F43">
            <v>1.9217784</v>
          </cell>
        </row>
        <row r="44">
          <cell r="A44" t="str">
            <v>03.007</v>
          </cell>
          <cell r="B44" t="str">
            <v>Concreto estrutural   15MPa</v>
          </cell>
          <cell r="C44" t="str">
            <v>m3</v>
          </cell>
          <cell r="D44">
            <v>313.896</v>
          </cell>
          <cell r="E44">
            <v>249.76562519999996</v>
          </cell>
          <cell r="F44">
            <v>563.6616252</v>
          </cell>
        </row>
        <row r="45">
          <cell r="A45" t="str">
            <v>03.008</v>
          </cell>
          <cell r="B45" t="str">
            <v>Concreto estrutural   13,5MPa</v>
          </cell>
          <cell r="C45" t="str">
            <v>m3</v>
          </cell>
          <cell r="D45">
            <v>202.032</v>
          </cell>
          <cell r="E45">
            <v>196.88925360000002</v>
          </cell>
          <cell r="F45">
            <v>398.9212536</v>
          </cell>
        </row>
        <row r="46">
          <cell r="A46" t="str">
            <v>03.009</v>
          </cell>
          <cell r="B46" t="str">
            <v>Laje pré-fabricada forro</v>
          </cell>
          <cell r="C46" t="str">
            <v>m2</v>
          </cell>
          <cell r="D46">
            <v>12.419304</v>
          </cell>
          <cell r="E46">
            <v>5.11568148</v>
          </cell>
          <cell r="F46">
            <v>17.53498548</v>
          </cell>
        </row>
        <row r="47">
          <cell r="A47" t="str">
            <v>03.010</v>
          </cell>
          <cell r="B47" t="str">
            <v>Laje pré-fabricada piso</v>
          </cell>
          <cell r="C47" t="str">
            <v>m2</v>
          </cell>
          <cell r="D47">
            <v>13.726104000000001</v>
          </cell>
          <cell r="E47">
            <v>6.448338000000001</v>
          </cell>
          <cell r="F47">
            <v>20.174442000000003</v>
          </cell>
        </row>
        <row r="49">
          <cell r="A49" t="str">
            <v>04.000</v>
          </cell>
          <cell r="B49" t="str">
            <v>ALVENARIA E REVESTIMENTO</v>
          </cell>
          <cell r="C49" t="str">
            <v>un</v>
          </cell>
          <cell r="D49" t="str">
            <v>custo MT</v>
          </cell>
          <cell r="E49" t="str">
            <v>custo MO</v>
          </cell>
          <cell r="F49" t="str">
            <v>Total</v>
          </cell>
        </row>
        <row r="50">
          <cell r="A50" t="str">
            <v>04.001</v>
          </cell>
          <cell r="B50" t="str">
            <v>Impermeabilização baldrame</v>
          </cell>
          <cell r="C50" t="str">
            <v>m2</v>
          </cell>
          <cell r="D50">
            <v>2.1552000000000002</v>
          </cell>
          <cell r="E50">
            <v>3.4391136</v>
          </cell>
          <cell r="F50">
            <v>5.5943136</v>
          </cell>
        </row>
        <row r="51">
          <cell r="A51" t="str">
            <v>04.002</v>
          </cell>
          <cell r="B51" t="str">
            <v>Alvenaria de tijolos 6FP (15)</v>
          </cell>
          <cell r="C51" t="str">
            <v>m2</v>
          </cell>
          <cell r="D51">
            <v>4.55256</v>
          </cell>
          <cell r="E51">
            <v>8.25387264</v>
          </cell>
          <cell r="F51">
            <v>12.80643264</v>
          </cell>
        </row>
        <row r="52">
          <cell r="A52" t="str">
            <v>04.013</v>
          </cell>
          <cell r="B52" t="str">
            <v>Alvenaria de tijolos 6FP (20)</v>
          </cell>
          <cell r="C52" t="str">
            <v>m2</v>
          </cell>
          <cell r="D52">
            <v>7.178819999999999</v>
          </cell>
          <cell r="E52">
            <v>9.904647168</v>
          </cell>
          <cell r="F52">
            <v>17.083467168</v>
          </cell>
        </row>
        <row r="53">
          <cell r="A53" t="str">
            <v>04.003</v>
          </cell>
          <cell r="B53" t="str">
            <v>Alvenaria de tijolos maciços (S)</v>
          </cell>
          <cell r="D53">
            <v>10.252139999999997</v>
          </cell>
          <cell r="E53">
            <v>10.3173408</v>
          </cell>
          <cell r="F53">
            <v>20.569480799999997</v>
          </cell>
        </row>
        <row r="54">
          <cell r="A54" t="str">
            <v>04.004</v>
          </cell>
          <cell r="B54" t="str">
            <v>Alvenaria de tijolos maciços (D)</v>
          </cell>
          <cell r="D54">
            <v>19.911479999999994</v>
          </cell>
          <cell r="E54">
            <v>17.53947936</v>
          </cell>
          <cell r="F54">
            <v>37.45095936</v>
          </cell>
        </row>
        <row r="55">
          <cell r="A55" t="str">
            <v>04.005</v>
          </cell>
          <cell r="B55" t="str">
            <v>Chapisco  1:4</v>
          </cell>
          <cell r="C55" t="str">
            <v>m2</v>
          </cell>
          <cell r="D55">
            <v>0.4845</v>
          </cell>
          <cell r="E55">
            <v>1.2466786799999998</v>
          </cell>
          <cell r="F55">
            <v>1.7311786799999997</v>
          </cell>
        </row>
        <row r="56">
          <cell r="A56" t="str">
            <v>04.006</v>
          </cell>
          <cell r="B56" t="str">
            <v>Reboco  massa única 1:2:8</v>
          </cell>
          <cell r="C56" t="str">
            <v>m2</v>
          </cell>
          <cell r="D56">
            <v>0.8609880000000001</v>
          </cell>
          <cell r="E56">
            <v>5.1586704</v>
          </cell>
          <cell r="F56">
            <v>6.0196584</v>
          </cell>
        </row>
        <row r="57">
          <cell r="A57" t="str">
            <v>04.016</v>
          </cell>
          <cell r="B57" t="str">
            <v>Reboco  com argamassa pré-misturada</v>
          </cell>
          <cell r="C57" t="str">
            <v>m2</v>
          </cell>
          <cell r="D57">
            <v>1.07988</v>
          </cell>
          <cell r="E57">
            <v>4.7287812</v>
          </cell>
          <cell r="F57">
            <v>5.8086612</v>
          </cell>
        </row>
        <row r="58">
          <cell r="A58" t="str">
            <v>04.007</v>
          </cell>
          <cell r="B58" t="str">
            <v>Azulejo 20x20 (argamassa colante)</v>
          </cell>
          <cell r="C58" t="str">
            <v>m2</v>
          </cell>
          <cell r="D58">
            <v>9.948</v>
          </cell>
          <cell r="E58">
            <v>5.4397518</v>
          </cell>
          <cell r="F58">
            <v>15.3877518</v>
          </cell>
        </row>
        <row r="59">
          <cell r="A59" t="str">
            <v>04.008</v>
          </cell>
          <cell r="B59" t="str">
            <v>Elemento vazado cimento 40x40x7</v>
          </cell>
          <cell r="C59" t="str">
            <v>m2</v>
          </cell>
          <cell r="D59">
            <v>6.877199999999999</v>
          </cell>
          <cell r="E59">
            <v>7.222138559999999</v>
          </cell>
          <cell r="F59">
            <v>14.09933856</v>
          </cell>
        </row>
        <row r="60">
          <cell r="A60" t="str">
            <v>04.009</v>
          </cell>
          <cell r="B60" t="str">
            <v>Elemento vazado cimento 24x24x10</v>
          </cell>
          <cell r="C60" t="str">
            <v>m2</v>
          </cell>
          <cell r="D60">
            <v>15.9996</v>
          </cell>
          <cell r="E60">
            <v>9.28560672</v>
          </cell>
          <cell r="F60">
            <v>25.285206719999998</v>
          </cell>
        </row>
        <row r="61">
          <cell r="A61" t="str">
            <v>04.010</v>
          </cell>
          <cell r="B61" t="str">
            <v>Elemento vazado cerâmica</v>
          </cell>
          <cell r="C61" t="str">
            <v>m2</v>
          </cell>
          <cell r="D61">
            <v>3.7296</v>
          </cell>
          <cell r="E61">
            <v>10.3173408</v>
          </cell>
          <cell r="F61">
            <v>14.0469408</v>
          </cell>
        </row>
        <row r="62">
          <cell r="A62" t="str">
            <v>04.011</v>
          </cell>
          <cell r="B62" t="str">
            <v>Chapa lisa fibrocimento 6mm</v>
          </cell>
          <cell r="C62" t="str">
            <v>m2</v>
          </cell>
          <cell r="D62">
            <v>23.381999999999998</v>
          </cell>
          <cell r="E62">
            <v>5.5885596</v>
          </cell>
          <cell r="F62">
            <v>28.970559599999998</v>
          </cell>
        </row>
        <row r="63">
          <cell r="A63" t="str">
            <v>04.012</v>
          </cell>
          <cell r="B63" t="str">
            <v>Divisória  em argamassa armada 5cm</v>
          </cell>
          <cell r="C63" t="str">
            <v>m2</v>
          </cell>
          <cell r="D63">
            <v>22.848</v>
          </cell>
          <cell r="E63">
            <v>8.597784</v>
          </cell>
          <cell r="F63">
            <v>31.445784</v>
          </cell>
        </row>
        <row r="64">
          <cell r="A64" t="str">
            <v>04.014</v>
          </cell>
          <cell r="B64" t="str">
            <v>Divisória tipo divilux</v>
          </cell>
          <cell r="C64" t="str">
            <v>m2</v>
          </cell>
          <cell r="D64">
            <v>25.26</v>
          </cell>
          <cell r="E64">
            <v>3.5999999999999996</v>
          </cell>
          <cell r="F64">
            <v>28.86</v>
          </cell>
        </row>
        <row r="65">
          <cell r="A65" t="str">
            <v>04.015</v>
          </cell>
          <cell r="B65" t="str">
            <v>Divisória tipo divilux com vidro</v>
          </cell>
          <cell r="C65" t="str">
            <v>m2</v>
          </cell>
          <cell r="D65">
            <v>28.548</v>
          </cell>
          <cell r="E65">
            <v>3.5999999999999996</v>
          </cell>
          <cell r="F65">
            <v>32.147999999999996</v>
          </cell>
        </row>
        <row r="67">
          <cell r="A67" t="str">
            <v>05.000</v>
          </cell>
          <cell r="B67" t="str">
            <v>PISO</v>
          </cell>
          <cell r="C67" t="str">
            <v>un</v>
          </cell>
          <cell r="D67" t="str">
            <v>custo MT</v>
          </cell>
          <cell r="E67" t="str">
            <v>custo MO</v>
          </cell>
          <cell r="F67" t="str">
            <v>Total</v>
          </cell>
        </row>
        <row r="68">
          <cell r="A68" t="str">
            <v>05.001</v>
          </cell>
          <cell r="B68" t="str">
            <v>Aterro, espalhado e compactado</v>
          </cell>
          <cell r="C68" t="str">
            <v>m3</v>
          </cell>
          <cell r="D68">
            <v>9.2124</v>
          </cell>
          <cell r="E68">
            <v>0.51586704</v>
          </cell>
          <cell r="F68">
            <v>9.72826704</v>
          </cell>
        </row>
        <row r="69">
          <cell r="A69" t="str">
            <v>05.002</v>
          </cell>
          <cell r="B69" t="str">
            <v>Contrapiso simples 5cm</v>
          </cell>
          <cell r="C69" t="str">
            <v>m2</v>
          </cell>
          <cell r="D69">
            <v>4.1076</v>
          </cell>
          <cell r="E69">
            <v>5.1586704</v>
          </cell>
          <cell r="F69">
            <v>9.2662704</v>
          </cell>
        </row>
        <row r="70">
          <cell r="A70" t="str">
            <v>05.003</v>
          </cell>
          <cell r="B70" t="str">
            <v>Contrapiso concreto armado 10cm</v>
          </cell>
          <cell r="C70" t="str">
            <v>m2</v>
          </cell>
          <cell r="D70">
            <v>10.35024</v>
          </cell>
          <cell r="E70">
            <v>10.661252160000002</v>
          </cell>
          <cell r="F70">
            <v>21.011492160000003</v>
          </cell>
        </row>
        <row r="71">
          <cell r="A71" t="str">
            <v>05.004</v>
          </cell>
          <cell r="B71" t="str">
            <v>Cimentado base 2,5cm</v>
          </cell>
          <cell r="C71" t="str">
            <v>m2</v>
          </cell>
          <cell r="D71">
            <v>2.1390000000000002</v>
          </cell>
          <cell r="E71">
            <v>4.12693632</v>
          </cell>
          <cell r="F71">
            <v>6.265936320000001</v>
          </cell>
        </row>
        <row r="72">
          <cell r="A72" t="str">
            <v>05.005</v>
          </cell>
          <cell r="B72" t="str">
            <v>Piso cerâmico extra 30x30</v>
          </cell>
          <cell r="C72" t="str">
            <v>m2</v>
          </cell>
          <cell r="D72">
            <v>13.3002</v>
          </cell>
          <cell r="E72">
            <v>6.96420504</v>
          </cell>
          <cell r="F72">
            <v>20.26440504</v>
          </cell>
        </row>
        <row r="73">
          <cell r="A73" t="str">
            <v>05.006</v>
          </cell>
          <cell r="B73" t="str">
            <v>Idem (assentado com argamassa colante)</v>
          </cell>
          <cell r="C73" t="str">
            <v>m2</v>
          </cell>
          <cell r="D73">
            <v>11.880000000000003</v>
          </cell>
          <cell r="E73">
            <v>4.90073688</v>
          </cell>
          <cell r="F73">
            <v>16.780736880000003</v>
          </cell>
        </row>
        <row r="74">
          <cell r="A74" t="str">
            <v>05.007</v>
          </cell>
          <cell r="B74" t="str">
            <v>Rodapé cerâmico 7cm</v>
          </cell>
          <cell r="C74" t="str">
            <v>ml</v>
          </cell>
          <cell r="D74">
            <v>1.09176</v>
          </cell>
          <cell r="E74">
            <v>0.8167894800000001</v>
          </cell>
          <cell r="F74">
            <v>1.90854948</v>
          </cell>
        </row>
        <row r="75">
          <cell r="A75" t="str">
            <v>05.008</v>
          </cell>
          <cell r="B75" t="str">
            <v>Rodapé de madeira  7cm</v>
          </cell>
          <cell r="C75" t="str">
            <v>ml</v>
          </cell>
          <cell r="D75">
            <v>2.1726</v>
          </cell>
          <cell r="E75">
            <v>0.653431584</v>
          </cell>
          <cell r="F75">
            <v>2.826031584</v>
          </cell>
        </row>
        <row r="77">
          <cell r="A77" t="str">
            <v>06.000</v>
          </cell>
          <cell r="B77" t="str">
            <v>COBERTURA</v>
          </cell>
          <cell r="C77" t="str">
            <v>un</v>
          </cell>
          <cell r="D77" t="str">
            <v>custo MT</v>
          </cell>
          <cell r="E77" t="str">
            <v>custo MO</v>
          </cell>
          <cell r="F77" t="str">
            <v>Total</v>
          </cell>
        </row>
        <row r="78">
          <cell r="A78" t="str">
            <v>06.001</v>
          </cell>
          <cell r="B78" t="str">
            <v>Estrutura madeira p/ telha cerâmica</v>
          </cell>
          <cell r="C78" t="str">
            <v>m2</v>
          </cell>
          <cell r="D78">
            <v>12.801599999999999</v>
          </cell>
          <cell r="E78">
            <v>12.38080896</v>
          </cell>
          <cell r="F78">
            <v>25.182408959999997</v>
          </cell>
        </row>
        <row r="79">
          <cell r="A79" t="str">
            <v>06.002</v>
          </cell>
          <cell r="B79" t="str">
            <v>Estrutura madeira  telha fibrocimento</v>
          </cell>
          <cell r="C79" t="str">
            <v>m2</v>
          </cell>
          <cell r="D79">
            <v>8.7696</v>
          </cell>
          <cell r="E79">
            <v>10.3173408</v>
          </cell>
          <cell r="F79">
            <v>19.0869408</v>
          </cell>
        </row>
        <row r="80">
          <cell r="A80" t="str">
            <v>06.003</v>
          </cell>
          <cell r="B80" t="str">
            <v>Estrutura madeira ancorada laje</v>
          </cell>
          <cell r="C80" t="str">
            <v>m2</v>
          </cell>
          <cell r="D80">
            <v>5.2416</v>
          </cell>
          <cell r="E80">
            <v>6.19040448</v>
          </cell>
          <cell r="F80">
            <v>11.43200448</v>
          </cell>
        </row>
        <row r="81">
          <cell r="A81" t="str">
            <v>06.012</v>
          </cell>
          <cell r="B81" t="str">
            <v>Cumeeira para telha francesa</v>
          </cell>
          <cell r="C81" t="str">
            <v>ml</v>
          </cell>
          <cell r="D81">
            <v>1.7999999999999998</v>
          </cell>
          <cell r="E81">
            <v>5.1586704</v>
          </cell>
          <cell r="F81">
            <v>6.9586704</v>
          </cell>
        </row>
        <row r="82">
          <cell r="A82" t="str">
            <v>06.004</v>
          </cell>
          <cell r="B82" t="str">
            <v>Cobertura com telha francesa</v>
          </cell>
          <cell r="C82" t="str">
            <v>m2</v>
          </cell>
          <cell r="D82">
            <v>5.1</v>
          </cell>
          <cell r="E82">
            <v>5.1586704</v>
          </cell>
          <cell r="F82">
            <v>10.2586704</v>
          </cell>
        </row>
        <row r="83">
          <cell r="A83" t="str">
            <v>06.011</v>
          </cell>
          <cell r="B83" t="str">
            <v>Cobertura com telha PLAN</v>
          </cell>
          <cell r="C83" t="str">
            <v>m2</v>
          </cell>
          <cell r="D83">
            <v>5.808</v>
          </cell>
          <cell r="E83">
            <v>4.12693632</v>
          </cell>
          <cell r="F83">
            <v>9.93493632</v>
          </cell>
        </row>
        <row r="84">
          <cell r="A84" t="str">
            <v>06.005</v>
          </cell>
          <cell r="B84" t="str">
            <v>Cobertura telha fibrocimento 6mm</v>
          </cell>
          <cell r="C84" t="str">
            <v>m2</v>
          </cell>
          <cell r="D84">
            <v>7.1255999999999995</v>
          </cell>
          <cell r="E84">
            <v>2.269814976</v>
          </cell>
          <cell r="F84">
            <v>9.395414976</v>
          </cell>
        </row>
        <row r="85">
          <cell r="A85" t="str">
            <v>06.013</v>
          </cell>
          <cell r="B85" t="str">
            <v>Cobertura fibrocimento 4mm</v>
          </cell>
          <cell r="C85" t="str">
            <v>m2</v>
          </cell>
          <cell r="D85">
            <v>4.274399999999999</v>
          </cell>
          <cell r="E85">
            <v>1.54760112</v>
          </cell>
          <cell r="F85">
            <v>5.8220011199999995</v>
          </cell>
        </row>
        <row r="86">
          <cell r="A86" t="str">
            <v>06.006</v>
          </cell>
          <cell r="B86" t="str">
            <v>Calha alumínio corte 60</v>
          </cell>
          <cell r="C86" t="str">
            <v>ml</v>
          </cell>
          <cell r="D86">
            <v>7.5600000000000005</v>
          </cell>
          <cell r="E86">
            <v>1.4616232800000002</v>
          </cell>
          <cell r="F86">
            <v>9.02162328</v>
          </cell>
        </row>
        <row r="87">
          <cell r="A87" t="str">
            <v>06.007</v>
          </cell>
          <cell r="B87" t="str">
            <v>Rufo de cimento 10x25</v>
          </cell>
          <cell r="C87" t="str">
            <v>ml</v>
          </cell>
          <cell r="D87">
            <v>4.32948</v>
          </cell>
          <cell r="E87">
            <v>6.362360160000001</v>
          </cell>
          <cell r="F87">
            <v>10.691840160000002</v>
          </cell>
        </row>
        <row r="88">
          <cell r="A88" t="str">
            <v>06.008</v>
          </cell>
          <cell r="B88" t="str">
            <v>Forro de madeira de lei</v>
          </cell>
          <cell r="C88" t="str">
            <v>m2</v>
          </cell>
          <cell r="D88">
            <v>8.827165</v>
          </cell>
          <cell r="E88">
            <v>8.25387264</v>
          </cell>
          <cell r="F88">
            <v>17.08103764</v>
          </cell>
        </row>
        <row r="89">
          <cell r="A89" t="str">
            <v>06.009</v>
          </cell>
          <cell r="B89" t="str">
            <v>Forro de PVC 20cm</v>
          </cell>
          <cell r="C89" t="str">
            <v>m2</v>
          </cell>
          <cell r="D89">
            <v>15.91968</v>
          </cell>
          <cell r="E89">
            <v>2.5708800000000003</v>
          </cell>
          <cell r="F89">
            <v>18.49056</v>
          </cell>
        </row>
        <row r="90">
          <cell r="A90" t="str">
            <v>06.010</v>
          </cell>
          <cell r="B90" t="str">
            <v>Calha pluvial de alumínio</v>
          </cell>
          <cell r="C90" t="str">
            <v>ml</v>
          </cell>
          <cell r="D90">
            <v>13.8438</v>
          </cell>
          <cell r="E90">
            <v>6.448338000000001</v>
          </cell>
          <cell r="F90">
            <v>20.292138</v>
          </cell>
        </row>
        <row r="92">
          <cell r="A92" t="str">
            <v>07.000</v>
          </cell>
          <cell r="B92" t="str">
            <v>ESQUADRIAS </v>
          </cell>
          <cell r="C92" t="str">
            <v>un</v>
          </cell>
          <cell r="D92" t="str">
            <v>custo MT</v>
          </cell>
          <cell r="E92" t="str">
            <v>custo MO</v>
          </cell>
          <cell r="F92" t="str">
            <v>Total</v>
          </cell>
        </row>
        <row r="93">
          <cell r="A93" t="str">
            <v>07.020</v>
          </cell>
          <cell r="B93" t="str">
            <v>Forra para porta interna 60x210</v>
          </cell>
          <cell r="C93" t="str">
            <v>un</v>
          </cell>
          <cell r="D93">
            <v>18.2412</v>
          </cell>
          <cell r="E93">
            <v>15.476011200000002</v>
          </cell>
          <cell r="F93">
            <v>33.7172112</v>
          </cell>
        </row>
        <row r="94">
          <cell r="A94" t="str">
            <v>07.001</v>
          </cell>
          <cell r="B94" t="str">
            <v>Porta interna 60x210   c/ ferragens </v>
          </cell>
          <cell r="C94" t="str">
            <v>un</v>
          </cell>
          <cell r="D94">
            <v>66.5376</v>
          </cell>
          <cell r="E94">
            <v>20.6346816</v>
          </cell>
          <cell r="F94">
            <v>87.17228159999999</v>
          </cell>
        </row>
        <row r="95">
          <cell r="A95" t="str">
            <v>07.021</v>
          </cell>
          <cell r="B95" t="str">
            <v>Forra para porta interna 70x210</v>
          </cell>
          <cell r="C95" t="str">
            <v>un</v>
          </cell>
          <cell r="D95">
            <v>18.6012</v>
          </cell>
          <cell r="E95">
            <v>15.476011200000002</v>
          </cell>
          <cell r="F95">
            <v>34.0772112</v>
          </cell>
        </row>
        <row r="96">
          <cell r="A96" t="str">
            <v>07.002</v>
          </cell>
          <cell r="B96" t="str">
            <v>Porta interna 70x210 c/ ferrgens</v>
          </cell>
          <cell r="C96" t="str">
            <v>un</v>
          </cell>
          <cell r="D96">
            <v>72.6864</v>
          </cell>
          <cell r="E96">
            <v>20.6346816</v>
          </cell>
          <cell r="F96">
            <v>93.32108160000001</v>
          </cell>
        </row>
        <row r="97">
          <cell r="A97" t="str">
            <v>07.022</v>
          </cell>
          <cell r="B97" t="str">
            <v>Forra para porta interna 80x210</v>
          </cell>
          <cell r="C97" t="str">
            <v>un</v>
          </cell>
          <cell r="D97">
            <v>18.961199999999998</v>
          </cell>
          <cell r="E97">
            <v>15.476011200000002</v>
          </cell>
          <cell r="F97">
            <v>34.4372112</v>
          </cell>
        </row>
        <row r="98">
          <cell r="A98" t="str">
            <v>07.003</v>
          </cell>
          <cell r="B98" t="str">
            <v>Porta interna 80x210  c/ ferragens</v>
          </cell>
          <cell r="C98" t="str">
            <v>un</v>
          </cell>
          <cell r="D98">
            <v>76.4352</v>
          </cell>
          <cell r="E98">
            <v>20.6346816</v>
          </cell>
          <cell r="F98">
            <v>97.0698816</v>
          </cell>
        </row>
        <row r="99">
          <cell r="A99" t="str">
            <v>07.023</v>
          </cell>
          <cell r="B99" t="str">
            <v>Forra para porta interna 90x210</v>
          </cell>
          <cell r="C99" t="str">
            <v>un</v>
          </cell>
          <cell r="D99">
            <v>19.3212</v>
          </cell>
          <cell r="E99">
            <v>15.476011200000002</v>
          </cell>
          <cell r="F99">
            <v>34.79721120000001</v>
          </cell>
        </row>
        <row r="100">
          <cell r="A100" t="str">
            <v>07.004</v>
          </cell>
          <cell r="B100" t="str">
            <v>Porta interna 90x210  c/ ferragens</v>
          </cell>
          <cell r="C100" t="str">
            <v>un</v>
          </cell>
          <cell r="D100">
            <v>82.58399999999999</v>
          </cell>
          <cell r="E100">
            <v>20.6346816</v>
          </cell>
          <cell r="F100">
            <v>103.2186816</v>
          </cell>
        </row>
        <row r="101">
          <cell r="A101" t="str">
            <v>07.024</v>
          </cell>
          <cell r="B101" t="str">
            <v>Forra para porta interna 100x210</v>
          </cell>
          <cell r="C101" t="str">
            <v>un</v>
          </cell>
          <cell r="D101">
            <v>19.6812</v>
          </cell>
          <cell r="E101">
            <v>15.476011200000002</v>
          </cell>
          <cell r="F101">
            <v>35.157211200000006</v>
          </cell>
        </row>
        <row r="102">
          <cell r="A102" t="str">
            <v>07.005</v>
          </cell>
          <cell r="B102" t="str">
            <v>Porta interna 100x210  c/ ferragens</v>
          </cell>
          <cell r="C102" t="str">
            <v>un</v>
          </cell>
          <cell r="D102">
            <v>85.1328</v>
          </cell>
          <cell r="E102">
            <v>20.6346816</v>
          </cell>
          <cell r="F102">
            <v>105.7674816</v>
          </cell>
        </row>
        <row r="103">
          <cell r="A103" t="str">
            <v>07.025</v>
          </cell>
          <cell r="B103" t="str">
            <v>Forra para porta externa 80x210</v>
          </cell>
          <cell r="C103" t="str">
            <v>un</v>
          </cell>
          <cell r="D103">
            <v>18.961199999999998</v>
          </cell>
          <cell r="E103">
            <v>15.476011200000002</v>
          </cell>
          <cell r="F103">
            <v>34.4372112</v>
          </cell>
        </row>
        <row r="104">
          <cell r="A104" t="str">
            <v>07.006</v>
          </cell>
          <cell r="B104" t="str">
            <v>Porta externa 80x210   c/ ferragens</v>
          </cell>
          <cell r="C104" t="str">
            <v>un</v>
          </cell>
          <cell r="D104">
            <v>104.8176</v>
          </cell>
          <cell r="E104">
            <v>20.6346816</v>
          </cell>
          <cell r="F104">
            <v>125.45228159999999</v>
          </cell>
        </row>
        <row r="105">
          <cell r="A105" t="str">
            <v>07.026</v>
          </cell>
          <cell r="B105" t="str">
            <v>Forra para porta externa 90x210</v>
          </cell>
          <cell r="C105" t="str">
            <v>un</v>
          </cell>
          <cell r="D105">
            <v>19.3212</v>
          </cell>
          <cell r="E105">
            <v>15.476011200000002</v>
          </cell>
          <cell r="F105">
            <v>34.79721120000001</v>
          </cell>
        </row>
        <row r="106">
          <cell r="A106" t="str">
            <v>07.007</v>
          </cell>
          <cell r="B106" t="str">
            <v>Porta externa 90x210  c/ ferragens</v>
          </cell>
          <cell r="C106" t="str">
            <v>un</v>
          </cell>
          <cell r="D106">
            <v>128.9664</v>
          </cell>
          <cell r="E106">
            <v>20.6346816</v>
          </cell>
          <cell r="F106">
            <v>149.6010816</v>
          </cell>
        </row>
        <row r="107">
          <cell r="A107" t="str">
            <v>07.027</v>
          </cell>
          <cell r="B107" t="str">
            <v>Forra para porta externa 100x210</v>
          </cell>
          <cell r="C107" t="str">
            <v>un</v>
          </cell>
          <cell r="D107">
            <v>19.6812</v>
          </cell>
          <cell r="E107">
            <v>15.476011200000002</v>
          </cell>
          <cell r="F107">
            <v>35.157211200000006</v>
          </cell>
        </row>
        <row r="108">
          <cell r="A108" t="str">
            <v>07.008</v>
          </cell>
          <cell r="B108" t="str">
            <v>Porta externa 100x210   c/ ferragens</v>
          </cell>
          <cell r="C108" t="str">
            <v>un</v>
          </cell>
          <cell r="D108">
            <v>141.41279999999998</v>
          </cell>
          <cell r="E108">
            <v>20.6346816</v>
          </cell>
          <cell r="F108">
            <v>162.04748159999997</v>
          </cell>
        </row>
        <row r="109">
          <cell r="A109" t="str">
            <v>07.009</v>
          </cell>
          <cell r="B109" t="str">
            <v>Contra marco de alumínio</v>
          </cell>
          <cell r="C109" t="str">
            <v>ml</v>
          </cell>
          <cell r="D109">
            <v>2.616</v>
          </cell>
          <cell r="E109">
            <v>1.54760112</v>
          </cell>
          <cell r="F109">
            <v>4.16360112</v>
          </cell>
        </row>
        <row r="110">
          <cell r="A110" t="str">
            <v>07.010</v>
          </cell>
          <cell r="B110" t="str">
            <v>Porta de alumínio tipo veneziana</v>
          </cell>
          <cell r="C110" t="str">
            <v>m2</v>
          </cell>
          <cell r="D110">
            <v>162</v>
          </cell>
          <cell r="E110">
            <v>0</v>
          </cell>
          <cell r="F110">
            <v>162</v>
          </cell>
        </row>
        <row r="111">
          <cell r="A111" t="str">
            <v>07.011</v>
          </cell>
          <cell r="B111" t="str">
            <v>Porta de alumínio e vidro</v>
          </cell>
          <cell r="C111" t="str">
            <v>m2</v>
          </cell>
          <cell r="D111">
            <v>174</v>
          </cell>
          <cell r="E111">
            <v>0</v>
          </cell>
          <cell r="F111">
            <v>174</v>
          </cell>
        </row>
        <row r="112">
          <cell r="A112" t="str">
            <v>07.012</v>
          </cell>
          <cell r="B112" t="str">
            <v>Janela de alumínio de correr</v>
          </cell>
          <cell r="C112" t="str">
            <v>m2</v>
          </cell>
          <cell r="D112">
            <v>108</v>
          </cell>
          <cell r="E112">
            <v>0</v>
          </cell>
          <cell r="F112">
            <v>108</v>
          </cell>
        </row>
        <row r="113">
          <cell r="A113" t="str">
            <v>07.013</v>
          </cell>
          <cell r="B113" t="str">
            <v>Janela de alumínio basculante</v>
          </cell>
          <cell r="C113" t="str">
            <v>m2</v>
          </cell>
          <cell r="D113">
            <v>120</v>
          </cell>
          <cell r="E113">
            <v>0</v>
          </cell>
          <cell r="F113">
            <v>120</v>
          </cell>
        </row>
        <row r="114">
          <cell r="A114" t="str">
            <v>07.014</v>
          </cell>
          <cell r="B114" t="str">
            <v>Janela de alumínio tipo maximar</v>
          </cell>
          <cell r="C114" t="str">
            <v>m2</v>
          </cell>
          <cell r="D114">
            <v>108</v>
          </cell>
          <cell r="E114">
            <v>0</v>
          </cell>
          <cell r="F114">
            <v>108</v>
          </cell>
        </row>
        <row r="115">
          <cell r="A115" t="str">
            <v>07.015</v>
          </cell>
          <cell r="B115" t="str">
            <v>Janela de alumínio fixa</v>
          </cell>
          <cell r="C115" t="str">
            <v>m2</v>
          </cell>
          <cell r="D115">
            <v>96</v>
          </cell>
          <cell r="E115">
            <v>0</v>
          </cell>
          <cell r="F115">
            <v>96</v>
          </cell>
        </row>
        <row r="116">
          <cell r="A116" t="str">
            <v>07.016</v>
          </cell>
          <cell r="B116" t="str">
            <v>Janelas de madeira  150x120</v>
          </cell>
          <cell r="C116" t="str">
            <v>un</v>
          </cell>
          <cell r="D116">
            <v>74.7624</v>
          </cell>
          <cell r="E116">
            <v>33.961246800000005</v>
          </cell>
          <cell r="F116">
            <v>108.72364680000001</v>
          </cell>
        </row>
        <row r="117">
          <cell r="A117" t="str">
            <v>07.017</v>
          </cell>
          <cell r="B117" t="str">
            <v>Grade de ferro zincada</v>
          </cell>
          <cell r="C117" t="str">
            <v>m2</v>
          </cell>
          <cell r="D117">
            <v>42.2592</v>
          </cell>
          <cell r="E117">
            <v>5.330626080000001</v>
          </cell>
          <cell r="F117">
            <v>47.58982608</v>
          </cell>
        </row>
        <row r="118">
          <cell r="A118" t="str">
            <v>07.018</v>
          </cell>
          <cell r="B118" t="str">
            <v>Vidro liso 3mm</v>
          </cell>
          <cell r="C118" t="str">
            <v>m2</v>
          </cell>
          <cell r="D118">
            <v>19.2</v>
          </cell>
          <cell r="E118">
            <v>3.5999999999999996</v>
          </cell>
          <cell r="F118">
            <v>22.799999999999997</v>
          </cell>
        </row>
        <row r="119">
          <cell r="A119" t="str">
            <v>07.028</v>
          </cell>
          <cell r="B119" t="str">
            <v>Vidro fantasia</v>
          </cell>
          <cell r="C119" t="str">
            <v>m2</v>
          </cell>
          <cell r="D119">
            <v>18</v>
          </cell>
          <cell r="E119">
            <v>3.5999999999999996</v>
          </cell>
          <cell r="F119">
            <v>21.6</v>
          </cell>
        </row>
        <row r="120">
          <cell r="A120" t="str">
            <v>07.019</v>
          </cell>
          <cell r="B120" t="str">
            <v>Vidro liso 4mm</v>
          </cell>
          <cell r="C120" t="str">
            <v>m2</v>
          </cell>
          <cell r="D120">
            <v>35.52</v>
          </cell>
          <cell r="E120">
            <v>3.5999999999999996</v>
          </cell>
          <cell r="F120">
            <v>39.120000000000005</v>
          </cell>
        </row>
        <row r="122">
          <cell r="A122" t="str">
            <v>08.000</v>
          </cell>
          <cell r="B122" t="str">
            <v>PINTURA</v>
          </cell>
          <cell r="C122" t="str">
            <v>un</v>
          </cell>
          <cell r="D122" t="str">
            <v>custo MT</v>
          </cell>
          <cell r="E122" t="str">
            <v>custo MO</v>
          </cell>
          <cell r="F122" t="str">
            <v>Total</v>
          </cell>
        </row>
        <row r="123">
          <cell r="A123" t="str">
            <v>08.001</v>
          </cell>
          <cell r="B123" t="str">
            <v>Selador acrílico 1 demão</v>
          </cell>
          <cell r="C123" t="str">
            <v>m2</v>
          </cell>
          <cell r="D123">
            <v>0.5399999999999999</v>
          </cell>
          <cell r="E123">
            <v>1.1851714560000002</v>
          </cell>
          <cell r="F123">
            <v>1.725171456</v>
          </cell>
        </row>
        <row r="124">
          <cell r="A124" t="str">
            <v>08.002</v>
          </cell>
          <cell r="B124" t="str">
            <v>Massa corrida acrílica</v>
          </cell>
          <cell r="C124" t="str">
            <v>m2</v>
          </cell>
          <cell r="D124">
            <v>2.5031999999999996</v>
          </cell>
          <cell r="E124">
            <v>3.52839828</v>
          </cell>
          <cell r="F124">
            <v>6.03159828</v>
          </cell>
        </row>
        <row r="125">
          <cell r="A125" t="str">
            <v>08.003</v>
          </cell>
          <cell r="B125" t="str">
            <v>Tinta PVA 2 demãos</v>
          </cell>
          <cell r="C125" t="str">
            <v>m2</v>
          </cell>
          <cell r="D125">
            <v>0.9359999999999999</v>
          </cell>
          <cell r="E125">
            <v>1.8319893600000001</v>
          </cell>
          <cell r="F125">
            <v>2.76798936</v>
          </cell>
        </row>
        <row r="126">
          <cell r="A126" t="str">
            <v>08.004</v>
          </cell>
          <cell r="B126" t="str">
            <v>Tinta acrílica  2 demãos</v>
          </cell>
          <cell r="C126" t="str">
            <v>m2</v>
          </cell>
          <cell r="D126">
            <v>1.212</v>
          </cell>
          <cell r="E126">
            <v>1.8319893600000001</v>
          </cell>
          <cell r="F126">
            <v>3.0439893600000003</v>
          </cell>
        </row>
        <row r="127">
          <cell r="A127" t="str">
            <v>08.005</v>
          </cell>
          <cell r="B127" t="str">
            <v>Tinta óleo  2 demãos</v>
          </cell>
          <cell r="C127" t="str">
            <v>m2</v>
          </cell>
          <cell r="D127">
            <v>1.722</v>
          </cell>
          <cell r="E127">
            <v>3.6639787200000002</v>
          </cell>
          <cell r="F127">
            <v>5.385978720000001</v>
          </cell>
        </row>
        <row r="128">
          <cell r="A128" t="str">
            <v>08.006</v>
          </cell>
          <cell r="B128" t="str">
            <v>Tinta óleo (sobre  pintura antiga)</v>
          </cell>
          <cell r="C128" t="str">
            <v>m2</v>
          </cell>
          <cell r="D128">
            <v>0.9563999999999999</v>
          </cell>
          <cell r="E128">
            <v>3.09850908</v>
          </cell>
          <cell r="F128">
            <v>4.05490908</v>
          </cell>
        </row>
        <row r="129">
          <cell r="A129" t="str">
            <v>08.009</v>
          </cell>
          <cell r="B129" t="str">
            <v>Tinta esmalte s/ madeira 2 demãos</v>
          </cell>
          <cell r="C129" t="str">
            <v>m2</v>
          </cell>
          <cell r="D129">
            <v>2.3292</v>
          </cell>
          <cell r="E129">
            <v>3.6639787200000002</v>
          </cell>
          <cell r="F129">
            <v>5.99317872</v>
          </cell>
        </row>
        <row r="130">
          <cell r="A130" t="str">
            <v>08.010</v>
          </cell>
          <cell r="B130" t="str">
            <v>Tinta esmalte s/ madeira (sobre pintura antiga)</v>
          </cell>
          <cell r="C130" t="str">
            <v>m2</v>
          </cell>
          <cell r="D130">
            <v>1.2713999999999999</v>
          </cell>
          <cell r="E130">
            <v>3.09850908</v>
          </cell>
          <cell r="F130">
            <v>4.369909079999999</v>
          </cell>
        </row>
        <row r="131">
          <cell r="A131" t="str">
            <v>08.007</v>
          </cell>
          <cell r="B131" t="str">
            <v>Raspagem PVA</v>
          </cell>
          <cell r="C131" t="str">
            <v>m2</v>
          </cell>
          <cell r="D131">
            <v>0</v>
          </cell>
          <cell r="E131">
            <v>1.074723</v>
          </cell>
          <cell r="F131">
            <v>1.074723</v>
          </cell>
        </row>
        <row r="132">
          <cell r="A132" t="str">
            <v>08.008</v>
          </cell>
          <cell r="B132" t="str">
            <v>Raspagem óleo</v>
          </cell>
          <cell r="C132" t="str">
            <v>m2</v>
          </cell>
          <cell r="D132">
            <v>0</v>
          </cell>
          <cell r="E132">
            <v>1.2896676</v>
          </cell>
          <cell r="F132">
            <v>1.2896676</v>
          </cell>
        </row>
        <row r="134">
          <cell r="A134" t="str">
            <v>09.000</v>
          </cell>
          <cell r="B134" t="str">
            <v>COMPLEMENTARES</v>
          </cell>
          <cell r="C134" t="str">
            <v>un</v>
          </cell>
          <cell r="D134" t="str">
            <v>custo MT</v>
          </cell>
          <cell r="E134" t="str">
            <v>custo MO</v>
          </cell>
          <cell r="F134" t="str">
            <v>Total</v>
          </cell>
        </row>
        <row r="135">
          <cell r="A135" t="str">
            <v>09.001</v>
          </cell>
          <cell r="B135" t="str">
            <v>Passeio em concreto 5cm</v>
          </cell>
          <cell r="C135" t="str">
            <v>m2</v>
          </cell>
          <cell r="D135">
            <v>5.89122</v>
          </cell>
          <cell r="E135">
            <v>3.1811800800000003</v>
          </cell>
          <cell r="F135">
            <v>9.07240008</v>
          </cell>
        </row>
        <row r="136">
          <cell r="A136" t="str">
            <v>09.002</v>
          </cell>
          <cell r="B136" t="str">
            <v>Muro de tijolos h=1,20</v>
          </cell>
          <cell r="C136" t="str">
            <v>m2</v>
          </cell>
          <cell r="D136">
            <v>18.37416</v>
          </cell>
          <cell r="E136">
            <v>27.942798</v>
          </cell>
          <cell r="F136">
            <v>50.1767045</v>
          </cell>
        </row>
        <row r="137">
          <cell r="A137" t="str">
            <v>09.003</v>
          </cell>
          <cell r="B137" t="str">
            <v>Portão de ferro</v>
          </cell>
          <cell r="C137" t="str">
            <v>m2</v>
          </cell>
          <cell r="D137">
            <v>48.1056</v>
          </cell>
          <cell r="E137">
            <v>5.330626080000001</v>
          </cell>
          <cell r="F137">
            <v>57.88924492</v>
          </cell>
        </row>
        <row r="138">
          <cell r="A138" t="str">
            <v>09.004</v>
          </cell>
          <cell r="B138" t="str">
            <v>Lousa moldada no local com tinta acrílica</v>
          </cell>
          <cell r="C138" t="str">
            <v>m2</v>
          </cell>
          <cell r="D138">
            <v>10.8768</v>
          </cell>
          <cell r="E138">
            <v>9.04751424</v>
          </cell>
          <cell r="F138">
            <v>19.92431424</v>
          </cell>
        </row>
        <row r="139">
          <cell r="A139" t="str">
            <v>09.005</v>
          </cell>
          <cell r="B139" t="str">
            <v>Régua proteção de carteira 7cm</v>
          </cell>
          <cell r="C139" t="str">
            <v>ml</v>
          </cell>
          <cell r="D139">
            <v>0.1216555</v>
          </cell>
          <cell r="E139">
            <v>0.8167894800000001</v>
          </cell>
          <cell r="F139">
            <v>0.9384449800000001</v>
          </cell>
        </row>
        <row r="140">
          <cell r="A140" t="str">
            <v>09.006</v>
          </cell>
          <cell r="B140" t="str">
            <v>Réguas porta cartazes 5cm</v>
          </cell>
          <cell r="C140" t="str">
            <v>ml</v>
          </cell>
          <cell r="D140">
            <v>0.24225750000000001</v>
          </cell>
          <cell r="E140">
            <v>1.6335789600000001</v>
          </cell>
          <cell r="F140">
            <v>1.8758364600000001</v>
          </cell>
        </row>
        <row r="141">
          <cell r="A141" t="str">
            <v>09.007</v>
          </cell>
          <cell r="B141" t="str">
            <v>Banco recepção modelo</v>
          </cell>
          <cell r="C141" t="str">
            <v>ml</v>
          </cell>
          <cell r="D141">
            <v>5.765715000000001</v>
          </cell>
          <cell r="E141">
            <v>4.81475904</v>
          </cell>
          <cell r="F141">
            <v>10.580474040000002</v>
          </cell>
        </row>
        <row r="142">
          <cell r="A142" t="str">
            <v>09.008</v>
          </cell>
          <cell r="B142" t="str">
            <v>Grama leiva</v>
          </cell>
          <cell r="C142" t="str">
            <v>m2</v>
          </cell>
          <cell r="D142">
            <v>2.64</v>
          </cell>
          <cell r="E142">
            <v>0.6878227200000001</v>
          </cell>
          <cell r="F142">
            <v>3.3278227200000003</v>
          </cell>
        </row>
        <row r="143">
          <cell r="A143" t="str">
            <v>09.009</v>
          </cell>
          <cell r="B143" t="str">
            <v>Pedrisco incl. espalhamento  e=2,5cm</v>
          </cell>
          <cell r="C143" t="str">
            <v>m2</v>
          </cell>
          <cell r="D143">
            <v>1.26</v>
          </cell>
          <cell r="E143">
            <v>0.34391136000000005</v>
          </cell>
          <cell r="F143">
            <v>1.6039113600000001</v>
          </cell>
        </row>
        <row r="144">
          <cell r="A144" t="str">
            <v>09.010</v>
          </cell>
          <cell r="B144" t="str">
            <v>Alambrado c/ tubo 11/2" e tela (galv.)</v>
          </cell>
          <cell r="C144" t="str">
            <v>m2</v>
          </cell>
          <cell r="D144">
            <v>19.309199999999997</v>
          </cell>
          <cell r="E144">
            <v>5.330626080000001</v>
          </cell>
          <cell r="F144">
            <v>26.69314492</v>
          </cell>
        </row>
        <row r="145">
          <cell r="A145" t="str">
            <v>09.011</v>
          </cell>
          <cell r="B145" t="str">
            <v>Cerca com moeirão concr. e tela</v>
          </cell>
          <cell r="C145" t="str">
            <v>ml</v>
          </cell>
          <cell r="D145">
            <v>14.501879999999998</v>
          </cell>
          <cell r="E145">
            <v>5.330626080000001</v>
          </cell>
          <cell r="F145">
            <v>21.48521492</v>
          </cell>
        </row>
        <row r="147">
          <cell r="A147" t="str">
            <v>10.000</v>
          </cell>
          <cell r="B147" t="str">
            <v>LIMPEZA FINAL DA OBRA</v>
          </cell>
          <cell r="C147" t="str">
            <v>un</v>
          </cell>
          <cell r="D147" t="str">
            <v>custo MA</v>
          </cell>
          <cell r="E147" t="str">
            <v>custo  MO</v>
          </cell>
          <cell r="F147" t="str">
            <v>total</v>
          </cell>
        </row>
        <row r="148">
          <cell r="A148" t="str">
            <v>10.001</v>
          </cell>
          <cell r="B148" t="str">
            <v>Limpeza azulejo</v>
          </cell>
          <cell r="C148" t="str">
            <v>m2</v>
          </cell>
          <cell r="D148">
            <v>0.156</v>
          </cell>
          <cell r="E148">
            <v>1.2896676</v>
          </cell>
          <cell r="F148">
            <v>1.4456676</v>
          </cell>
        </row>
        <row r="149">
          <cell r="A149" t="str">
            <v>10.002</v>
          </cell>
          <cell r="B149" t="str">
            <v>Limpeza piso cerâmico</v>
          </cell>
          <cell r="C149" t="str">
            <v>m2</v>
          </cell>
          <cell r="D149">
            <v>0.156</v>
          </cell>
          <cell r="E149">
            <v>1.7195568</v>
          </cell>
          <cell r="F149">
            <v>1.8755568</v>
          </cell>
        </row>
        <row r="150">
          <cell r="A150" t="str">
            <v>10.003</v>
          </cell>
          <cell r="B150" t="str">
            <v>Limpeza vidro</v>
          </cell>
          <cell r="C150" t="str">
            <v>m2</v>
          </cell>
          <cell r="D150">
            <v>0.312</v>
          </cell>
          <cell r="E150">
            <v>1.2896676</v>
          </cell>
          <cell r="F150">
            <v>1.6016676</v>
          </cell>
        </row>
        <row r="151">
          <cell r="A151" t="str">
            <v>10.004</v>
          </cell>
          <cell r="B151" t="str">
            <v>Limpeza aparelhos sanitários</v>
          </cell>
          <cell r="C151" t="str">
            <v>un</v>
          </cell>
          <cell r="D151">
            <v>0.162</v>
          </cell>
          <cell r="E151">
            <v>2.149446</v>
          </cell>
          <cell r="F151">
            <v>2.311446</v>
          </cell>
        </row>
        <row r="152">
          <cell r="A152" t="str">
            <v>10.006</v>
          </cell>
          <cell r="B152" t="str">
            <v>Lixamento de piso madeira</v>
          </cell>
          <cell r="C152" t="str">
            <v>m2</v>
          </cell>
          <cell r="D152">
            <v>0.05064</v>
          </cell>
          <cell r="E152">
            <v>7.199999999999999</v>
          </cell>
          <cell r="F152">
            <v>7.250639999999999</v>
          </cell>
        </row>
        <row r="153">
          <cell r="A153" t="str">
            <v>10.005</v>
          </cell>
          <cell r="B153" t="str">
            <v>Remoção entulho da obra</v>
          </cell>
          <cell r="C153" t="str">
            <v>m3</v>
          </cell>
          <cell r="D153">
            <v>4.7447136</v>
          </cell>
          <cell r="E153">
            <v>0.420630048</v>
          </cell>
          <cell r="F153">
            <v>5.1653436479999995</v>
          </cell>
        </row>
        <row r="155">
          <cell r="A155" t="str">
            <v>11.000</v>
          </cell>
          <cell r="B155" t="str">
            <v>APARELHOS SANITÁRIOS E METAIS</v>
          </cell>
          <cell r="C155" t="str">
            <v>un</v>
          </cell>
          <cell r="D155" t="str">
            <v>custo MA</v>
          </cell>
          <cell r="E155" t="str">
            <v>custo  MO</v>
          </cell>
          <cell r="F155" t="str">
            <v>total</v>
          </cell>
        </row>
        <row r="156">
          <cell r="A156" t="str">
            <v>11.001</v>
          </cell>
          <cell r="B156" t="str">
            <v>Vaso sanitário com assento</v>
          </cell>
          <cell r="C156" t="str">
            <v>un</v>
          </cell>
          <cell r="D156">
            <v>68.352</v>
          </cell>
          <cell r="E156">
            <v>39.68207999999999</v>
          </cell>
          <cell r="F156">
            <v>108.03407999999999</v>
          </cell>
        </row>
        <row r="157">
          <cell r="A157" t="str">
            <v>11.030</v>
          </cell>
          <cell r="B157" t="str">
            <v>Vaso sanitário com caixa acoplada</v>
          </cell>
          <cell r="C157" t="str">
            <v>un</v>
          </cell>
          <cell r="D157">
            <v>158.352</v>
          </cell>
          <cell r="E157">
            <v>44.4439296</v>
          </cell>
          <cell r="F157">
            <v>202.7959296</v>
          </cell>
        </row>
        <row r="158">
          <cell r="A158" t="str">
            <v>11.002</v>
          </cell>
          <cell r="B158" t="str">
            <v>Lavatório com coluna</v>
          </cell>
          <cell r="C158" t="str">
            <v>un</v>
          </cell>
          <cell r="D158">
            <v>69.468</v>
          </cell>
          <cell r="E158">
            <v>39.68207999999999</v>
          </cell>
          <cell r="F158">
            <v>109.15008</v>
          </cell>
        </row>
        <row r="159">
          <cell r="A159" t="str">
            <v>11.031</v>
          </cell>
          <cell r="B159" t="str">
            <v>Mictório de louça</v>
          </cell>
          <cell r="C159" t="str">
            <v>un</v>
          </cell>
          <cell r="D159">
            <v>97.38000000000001</v>
          </cell>
          <cell r="E159">
            <v>39.68207999999999</v>
          </cell>
          <cell r="F159">
            <v>137.06208</v>
          </cell>
        </row>
        <row r="160">
          <cell r="A160" t="str">
            <v>11.003</v>
          </cell>
          <cell r="B160" t="str">
            <v>Mictório de aço inóx  1,50m</v>
          </cell>
          <cell r="C160" t="str">
            <v>un</v>
          </cell>
          <cell r="D160">
            <v>269.28</v>
          </cell>
          <cell r="E160">
            <v>39.68207999999999</v>
          </cell>
          <cell r="F160">
            <v>308.96207999999996</v>
          </cell>
        </row>
        <row r="161">
          <cell r="A161" t="str">
            <v>11.004</v>
          </cell>
          <cell r="B161" t="str">
            <v>Lavatório sem coluna</v>
          </cell>
          <cell r="C161" t="str">
            <v>un</v>
          </cell>
          <cell r="D161">
            <v>27.947999999999997</v>
          </cell>
          <cell r="E161">
            <v>23.809248</v>
          </cell>
          <cell r="F161">
            <v>51.757248</v>
          </cell>
        </row>
        <row r="162">
          <cell r="A162" t="str">
            <v>11.005</v>
          </cell>
          <cell r="B162" t="str">
            <v>Pia inóx com cuba simples 1,20</v>
          </cell>
          <cell r="C162" t="str">
            <v>un</v>
          </cell>
          <cell r="D162">
            <v>156</v>
          </cell>
          <cell r="E162">
            <v>6.3491328</v>
          </cell>
          <cell r="F162">
            <v>162.3491328</v>
          </cell>
        </row>
        <row r="163">
          <cell r="A163" t="str">
            <v>11.006</v>
          </cell>
          <cell r="B163" t="str">
            <v>Pia inóx com cuba dupla 1,80</v>
          </cell>
          <cell r="C163" t="str">
            <v>un</v>
          </cell>
          <cell r="D163">
            <v>219.83999999999997</v>
          </cell>
          <cell r="E163">
            <v>27.28143</v>
          </cell>
          <cell r="F163">
            <v>247.12142999999998</v>
          </cell>
        </row>
        <row r="164">
          <cell r="A164" t="str">
            <v>11.007</v>
          </cell>
          <cell r="B164" t="str">
            <v>Tampo de granito com cuba louça 1,20m</v>
          </cell>
          <cell r="C164" t="str">
            <v>un</v>
          </cell>
          <cell r="D164">
            <v>177.6</v>
          </cell>
          <cell r="E164">
            <v>6.3491328</v>
          </cell>
          <cell r="F164">
            <v>183.9491328</v>
          </cell>
        </row>
        <row r="165">
          <cell r="A165" t="str">
            <v>11.008</v>
          </cell>
          <cell r="B165" t="str">
            <v>Tampo  granito com cuba louça dupla  1,60m</v>
          </cell>
          <cell r="C165" t="str">
            <v>un</v>
          </cell>
          <cell r="D165">
            <v>268.8</v>
          </cell>
          <cell r="E165">
            <v>7.936416</v>
          </cell>
          <cell r="F165">
            <v>276.736416</v>
          </cell>
        </row>
        <row r="166">
          <cell r="A166" t="str">
            <v>11.009</v>
          </cell>
          <cell r="B166" t="str">
            <v>Tampo de granito com cuba inóx  1,20m</v>
          </cell>
          <cell r="C166" t="str">
            <v>un</v>
          </cell>
          <cell r="D166">
            <v>183.6</v>
          </cell>
          <cell r="E166">
            <v>6.3491328</v>
          </cell>
          <cell r="F166">
            <v>189.9491328</v>
          </cell>
        </row>
        <row r="167">
          <cell r="A167" t="str">
            <v>11.010</v>
          </cell>
          <cell r="B167" t="str">
            <v>Tampo  granito com cuba inóx dupla  1,60m</v>
          </cell>
          <cell r="D167">
            <v>280.8</v>
          </cell>
          <cell r="E167">
            <v>7.936416</v>
          </cell>
          <cell r="F167">
            <v>288.736416</v>
          </cell>
        </row>
        <row r="168">
          <cell r="A168" t="str">
            <v>11.033</v>
          </cell>
          <cell r="B168" t="str">
            <v>Aquecedor elétrico 3000w c/ ducha</v>
          </cell>
          <cell r="C168" t="str">
            <v>un</v>
          </cell>
          <cell r="D168">
            <v>90</v>
          </cell>
          <cell r="E168">
            <v>6.3491328</v>
          </cell>
          <cell r="F168">
            <v>96.3491328</v>
          </cell>
        </row>
        <row r="169">
          <cell r="A169" t="str">
            <v>11.011</v>
          </cell>
          <cell r="B169" t="str">
            <v>Chuveiro elétrico plástico</v>
          </cell>
          <cell r="C169" t="str">
            <v>un</v>
          </cell>
          <cell r="D169">
            <v>18</v>
          </cell>
          <cell r="E169">
            <v>6.3491328</v>
          </cell>
          <cell r="F169">
            <v>24.3491328</v>
          </cell>
        </row>
        <row r="170">
          <cell r="A170" t="str">
            <v>11.012</v>
          </cell>
          <cell r="B170" t="str">
            <v>Bebedouro elétrico pressão 40 litros</v>
          </cell>
          <cell r="D170">
            <v>542.4</v>
          </cell>
          <cell r="E170">
            <v>7.936416</v>
          </cell>
          <cell r="F170">
            <v>550.336416</v>
          </cell>
        </row>
        <row r="171">
          <cell r="A171" t="str">
            <v>11.013</v>
          </cell>
          <cell r="B171" t="str">
            <v>Caixa de descarga sobrepor</v>
          </cell>
          <cell r="C171" t="str">
            <v>un</v>
          </cell>
          <cell r="D171">
            <v>15.06</v>
          </cell>
          <cell r="E171">
            <v>15.872832</v>
          </cell>
          <cell r="F171">
            <v>30.932832</v>
          </cell>
        </row>
        <row r="172">
          <cell r="A172" t="str">
            <v>11.014</v>
          </cell>
          <cell r="B172" t="str">
            <v>Saboneteira de louça</v>
          </cell>
          <cell r="C172" t="str">
            <v>un</v>
          </cell>
          <cell r="D172">
            <v>6.7603800000000005</v>
          </cell>
          <cell r="E172">
            <v>5.4397518</v>
          </cell>
          <cell r="F172">
            <v>12.200131800000001</v>
          </cell>
        </row>
        <row r="173">
          <cell r="A173" t="str">
            <v>11.032</v>
          </cell>
          <cell r="B173" t="str">
            <v>Papeleira de louça</v>
          </cell>
          <cell r="C173" t="str">
            <v>un</v>
          </cell>
          <cell r="D173">
            <v>6.7603800000000005</v>
          </cell>
          <cell r="E173">
            <v>5.4397518</v>
          </cell>
          <cell r="F173">
            <v>12.200131800000001</v>
          </cell>
        </row>
        <row r="174">
          <cell r="A174" t="str">
            <v>11.015</v>
          </cell>
          <cell r="B174" t="str">
            <v>Cabide duplo de louça</v>
          </cell>
          <cell r="C174" t="str">
            <v>un</v>
          </cell>
          <cell r="D174">
            <v>3.14772</v>
          </cell>
          <cell r="E174">
            <v>5.4397518</v>
          </cell>
          <cell r="F174">
            <v>8.5874718</v>
          </cell>
        </row>
        <row r="175">
          <cell r="A175" t="str">
            <v>11.016</v>
          </cell>
          <cell r="B175" t="str">
            <v>Papeleira metálica tipo TPJ</v>
          </cell>
          <cell r="C175" t="str">
            <v>un</v>
          </cell>
          <cell r="D175">
            <v>24.24</v>
          </cell>
          <cell r="E175">
            <v>2.37761796</v>
          </cell>
          <cell r="F175">
            <v>26.617617959999997</v>
          </cell>
        </row>
        <row r="176">
          <cell r="A176" t="str">
            <v>11.017</v>
          </cell>
          <cell r="B176" t="str">
            <v>Saboneteira Plastica tipo Refil</v>
          </cell>
          <cell r="C176" t="str">
            <v>un</v>
          </cell>
          <cell r="D176">
            <v>24.24</v>
          </cell>
          <cell r="E176">
            <v>2.37761796</v>
          </cell>
          <cell r="F176">
            <v>26.617617959999997</v>
          </cell>
        </row>
        <row r="177">
          <cell r="A177" t="str">
            <v>11.018</v>
          </cell>
          <cell r="B177" t="str">
            <v>Saboneteira giratória de vidro</v>
          </cell>
          <cell r="D177">
            <v>9.839999999999998</v>
          </cell>
          <cell r="E177">
            <v>2.37761796</v>
          </cell>
          <cell r="F177">
            <v>12.217617959999998</v>
          </cell>
        </row>
        <row r="178">
          <cell r="A178" t="str">
            <v>11.019</v>
          </cell>
          <cell r="B178" t="str">
            <v>Valvula de descarga 1 1/2</v>
          </cell>
          <cell r="C178" t="str">
            <v>un</v>
          </cell>
          <cell r="D178">
            <v>66.13199999999999</v>
          </cell>
          <cell r="E178">
            <v>15.872832</v>
          </cell>
          <cell r="F178">
            <v>82.004832</v>
          </cell>
        </row>
        <row r="179">
          <cell r="A179" t="str">
            <v>11.020</v>
          </cell>
          <cell r="B179" t="str">
            <v>Torneira metálica para pia</v>
          </cell>
          <cell r="C179" t="str">
            <v>un</v>
          </cell>
          <cell r="D179">
            <v>21.599999999999998</v>
          </cell>
          <cell r="E179">
            <v>2.0171723999999998</v>
          </cell>
          <cell r="F179">
            <v>23.617172399999998</v>
          </cell>
        </row>
        <row r="180">
          <cell r="A180" t="str">
            <v>11.021</v>
          </cell>
          <cell r="B180" t="str">
            <v>Torneira metálica para lavatório</v>
          </cell>
          <cell r="C180" t="str">
            <v>un</v>
          </cell>
          <cell r="D180">
            <v>21.599999999999998</v>
          </cell>
          <cell r="E180">
            <v>2.0171723999999998</v>
          </cell>
          <cell r="F180">
            <v>23.617172399999998</v>
          </cell>
        </row>
        <row r="181">
          <cell r="A181" t="str">
            <v>11.022</v>
          </cell>
          <cell r="B181" t="str">
            <v>Torneira metálica para jardim</v>
          </cell>
          <cell r="C181" t="str">
            <v>un</v>
          </cell>
          <cell r="D181">
            <v>9.6</v>
          </cell>
          <cell r="E181">
            <v>2.0171723999999998</v>
          </cell>
          <cell r="F181">
            <v>11.6171724</v>
          </cell>
        </row>
        <row r="182">
          <cell r="A182" t="str">
            <v>11.023</v>
          </cell>
          <cell r="B182" t="str">
            <v>Registro de pressão can.  3/4"</v>
          </cell>
          <cell r="C182" t="str">
            <v>un</v>
          </cell>
          <cell r="D182">
            <v>22.8</v>
          </cell>
          <cell r="E182">
            <v>6.3491328</v>
          </cell>
          <cell r="F182">
            <v>29.1491328</v>
          </cell>
        </row>
        <row r="183">
          <cell r="A183" t="str">
            <v>11.024</v>
          </cell>
          <cell r="B183" t="str">
            <v>Registro de gaveta bruto 1"</v>
          </cell>
          <cell r="C183" t="str">
            <v>un</v>
          </cell>
          <cell r="D183">
            <v>16.02</v>
          </cell>
          <cell r="E183">
            <v>6.3491328</v>
          </cell>
          <cell r="F183">
            <v>22.3691328</v>
          </cell>
        </row>
        <row r="184">
          <cell r="A184" t="str">
            <v>11.025</v>
          </cell>
          <cell r="B184" t="str">
            <v>Registro de gaveta   3/4" c/ canopla</v>
          </cell>
          <cell r="C184" t="str">
            <v>un</v>
          </cell>
          <cell r="D184">
            <v>22.8</v>
          </cell>
          <cell r="E184">
            <v>6.3491328</v>
          </cell>
          <cell r="F184">
            <v>29.1491328</v>
          </cell>
        </row>
        <row r="185">
          <cell r="A185" t="str">
            <v>11.026</v>
          </cell>
          <cell r="B185" t="str">
            <v>Registro de gaveta   1 1/2"  bruto</v>
          </cell>
          <cell r="C185" t="str">
            <v>un</v>
          </cell>
          <cell r="D185">
            <v>18.407999999999998</v>
          </cell>
          <cell r="E185">
            <v>7.936416</v>
          </cell>
          <cell r="F185">
            <v>26.344416</v>
          </cell>
        </row>
        <row r="186">
          <cell r="A186" t="str">
            <v>11.027</v>
          </cell>
          <cell r="B186" t="str">
            <v>Caixa d'água fibra de vidro1000 li</v>
          </cell>
          <cell r="C186" t="str">
            <v>un</v>
          </cell>
          <cell r="D186">
            <v>213.6</v>
          </cell>
          <cell r="E186">
            <v>4.298892</v>
          </cell>
          <cell r="F186">
            <v>217.898892</v>
          </cell>
        </row>
        <row r="187">
          <cell r="A187" t="str">
            <v>11.028</v>
          </cell>
          <cell r="B187" t="str">
            <v>Caixa d'água fibra de vidro 2000 li</v>
          </cell>
          <cell r="C187" t="str">
            <v>un</v>
          </cell>
          <cell r="D187">
            <v>480</v>
          </cell>
          <cell r="E187">
            <v>4.298892</v>
          </cell>
          <cell r="F187">
            <v>484.298892</v>
          </cell>
        </row>
        <row r="188">
          <cell r="A188" t="str">
            <v>11.029</v>
          </cell>
          <cell r="B188" t="str">
            <v>Caixa d'água fibra de vidro 3000 li</v>
          </cell>
          <cell r="C188" t="str">
            <v>un</v>
          </cell>
          <cell r="D188">
            <v>588</v>
          </cell>
          <cell r="E188">
            <v>4.298892</v>
          </cell>
          <cell r="F188">
            <v>592.298892</v>
          </cell>
        </row>
        <row r="190">
          <cell r="A190" t="str">
            <v>12.000</v>
          </cell>
          <cell r="B190" t="str">
            <v>INSTALAÇÕES HIDROSSANITÁRIAS</v>
          </cell>
          <cell r="C190" t="str">
            <v>un</v>
          </cell>
          <cell r="D190" t="str">
            <v>custo MA</v>
          </cell>
          <cell r="E190" t="str">
            <v>custo  MO</v>
          </cell>
          <cell r="F190" t="str">
            <v>total</v>
          </cell>
        </row>
        <row r="191">
          <cell r="A191" t="str">
            <v>12.001</v>
          </cell>
          <cell r="B191" t="str">
            <v>Ponto de água fria vaso c/ válvula</v>
          </cell>
          <cell r="C191" t="str">
            <v>pt</v>
          </cell>
          <cell r="D191">
            <v>5.3999999999999995</v>
          </cell>
          <cell r="E191">
            <v>12.6982656</v>
          </cell>
          <cell r="F191">
            <v>18.098265599999998</v>
          </cell>
        </row>
        <row r="192">
          <cell r="A192" t="str">
            <v>12.002</v>
          </cell>
          <cell r="B192" t="str">
            <v>Ponto de água fria p/ lavatório</v>
          </cell>
          <cell r="C192" t="str">
            <v>pt</v>
          </cell>
          <cell r="D192">
            <v>4.092</v>
          </cell>
          <cell r="E192">
            <v>9.5236992</v>
          </cell>
          <cell r="F192">
            <v>13.615699199999998</v>
          </cell>
        </row>
        <row r="193">
          <cell r="A193" t="str">
            <v>12.003</v>
          </cell>
          <cell r="B193" t="str">
            <v>Ponto de água fria p/  lavatório coletivo</v>
          </cell>
          <cell r="C193" t="str">
            <v>pt</v>
          </cell>
          <cell r="D193">
            <v>2.118</v>
          </cell>
          <cell r="E193">
            <v>6.3491328</v>
          </cell>
          <cell r="F193">
            <v>8.4671328</v>
          </cell>
        </row>
        <row r="194">
          <cell r="A194" t="str">
            <v>12.004</v>
          </cell>
          <cell r="B194" t="str">
            <v>Ponto de água fria p/ bebedouro</v>
          </cell>
          <cell r="C194" t="str">
            <v>pt</v>
          </cell>
          <cell r="D194">
            <v>5.184</v>
          </cell>
          <cell r="E194">
            <v>9.5236992</v>
          </cell>
          <cell r="F194">
            <v>14.7076992</v>
          </cell>
        </row>
        <row r="195">
          <cell r="A195" t="str">
            <v>12.015</v>
          </cell>
          <cell r="B195" t="str">
            <v>Ponto de instalação de caixa d'água</v>
          </cell>
          <cell r="C195" t="str">
            <v>pt</v>
          </cell>
          <cell r="D195">
            <v>49.10399999999999</v>
          </cell>
          <cell r="E195">
            <v>39.68207999999999</v>
          </cell>
          <cell r="F195">
            <v>88.78607999999998</v>
          </cell>
        </row>
        <row r="196">
          <cell r="A196" t="str">
            <v>12.016</v>
          </cell>
          <cell r="B196" t="str">
            <v>Ponto de entrada de água fria</v>
          </cell>
          <cell r="C196" t="str">
            <v>pt</v>
          </cell>
          <cell r="D196">
            <v>8.4</v>
          </cell>
          <cell r="E196">
            <v>15.872832</v>
          </cell>
          <cell r="F196">
            <v>24.272832</v>
          </cell>
        </row>
        <row r="197">
          <cell r="A197" t="str">
            <v>12.005</v>
          </cell>
          <cell r="B197" t="str">
            <v>Ponto de esgoto p/ vaso sanitário</v>
          </cell>
          <cell r="C197" t="str">
            <v>pt</v>
          </cell>
          <cell r="D197">
            <v>10.812</v>
          </cell>
          <cell r="E197">
            <v>28.571097599999998</v>
          </cell>
          <cell r="F197">
            <v>39.3830976</v>
          </cell>
        </row>
        <row r="198">
          <cell r="A198" t="str">
            <v>12.006</v>
          </cell>
          <cell r="B198" t="str">
            <v>Ponto de esgoto p/ lavatório</v>
          </cell>
          <cell r="C198" t="str">
            <v>pt</v>
          </cell>
          <cell r="D198">
            <v>4.392</v>
          </cell>
          <cell r="E198">
            <v>15.872832</v>
          </cell>
          <cell r="F198">
            <v>20.264832000000002</v>
          </cell>
        </row>
        <row r="199">
          <cell r="A199" t="str">
            <v>12.007</v>
          </cell>
          <cell r="B199" t="str">
            <v>Ponto de esgoto p/ Pia cozinha</v>
          </cell>
          <cell r="C199" t="str">
            <v>pt</v>
          </cell>
          <cell r="D199">
            <v>8.243999999999998</v>
          </cell>
          <cell r="E199">
            <v>23.809248</v>
          </cell>
          <cell r="F199">
            <v>32.053247999999996</v>
          </cell>
        </row>
        <row r="200">
          <cell r="A200" t="str">
            <v>12.008</v>
          </cell>
          <cell r="B200" t="str">
            <v>Ponto de esgoto p/ bebedouro</v>
          </cell>
          <cell r="C200" t="str">
            <v>pt</v>
          </cell>
          <cell r="D200">
            <v>6.096</v>
          </cell>
          <cell r="E200">
            <v>27.777456</v>
          </cell>
          <cell r="F200">
            <v>33.873456000000004</v>
          </cell>
        </row>
        <row r="201">
          <cell r="A201" t="str">
            <v>12.009</v>
          </cell>
          <cell r="B201" t="str">
            <v>Ponto de esgoto p/ cx. sifonada 50</v>
          </cell>
          <cell r="C201" t="str">
            <v>pt</v>
          </cell>
          <cell r="D201">
            <v>10.536</v>
          </cell>
          <cell r="E201">
            <v>15.872832</v>
          </cell>
          <cell r="F201">
            <v>26.408832</v>
          </cell>
        </row>
        <row r="202">
          <cell r="A202" t="str">
            <v>12.010</v>
          </cell>
          <cell r="B202" t="str">
            <v>Ponto de esgoto p/ cx. sifonada 75</v>
          </cell>
          <cell r="C202" t="str">
            <v>pt</v>
          </cell>
          <cell r="D202">
            <v>13.464</v>
          </cell>
          <cell r="E202">
            <v>19.0473984</v>
          </cell>
          <cell r="F202">
            <v>32.5113984</v>
          </cell>
        </row>
        <row r="203">
          <cell r="A203" t="str">
            <v>12.011</v>
          </cell>
          <cell r="B203" t="str">
            <v>Ponto caixa de inspeção 50x50</v>
          </cell>
          <cell r="C203" t="str">
            <v>pt</v>
          </cell>
          <cell r="D203">
            <v>26.84568</v>
          </cell>
          <cell r="E203">
            <v>67.2280572</v>
          </cell>
          <cell r="F203">
            <v>94.0737372</v>
          </cell>
        </row>
        <row r="204">
          <cell r="A204" t="str">
            <v>12.012</v>
          </cell>
          <cell r="B204" t="str">
            <v>Ponto caixa de gordura 50x50</v>
          </cell>
          <cell r="C204" t="str">
            <v>pt</v>
          </cell>
          <cell r="D204">
            <v>20.497680000000003</v>
          </cell>
          <cell r="E204">
            <v>59.4569832</v>
          </cell>
          <cell r="F204">
            <v>79.9546632</v>
          </cell>
        </row>
        <row r="205">
          <cell r="A205" t="str">
            <v>12.013</v>
          </cell>
          <cell r="B205" t="str">
            <v>Ponto fossa séptica 300x110x150</v>
          </cell>
          <cell r="C205" t="str">
            <v>pt</v>
          </cell>
          <cell r="D205">
            <v>254.29248</v>
          </cell>
          <cell r="E205">
            <v>315.472536</v>
          </cell>
          <cell r="F205">
            <v>569.7650160000001</v>
          </cell>
        </row>
        <row r="206">
          <cell r="A206" t="str">
            <v>12.014</v>
          </cell>
          <cell r="B206" t="str">
            <v>Ponto sumidouro (300x110x150)</v>
          </cell>
          <cell r="C206" t="str">
            <v>pt</v>
          </cell>
          <cell r="D206">
            <v>266.76</v>
          </cell>
          <cell r="E206">
            <v>285.380292</v>
          </cell>
          <cell r="F206">
            <v>552.140292</v>
          </cell>
        </row>
        <row r="207">
          <cell r="A207" t="str">
            <v>12.017</v>
          </cell>
          <cell r="B207" t="str">
            <v>Tubo de PVC solvável 25mm</v>
          </cell>
          <cell r="C207" t="str">
            <v>ml</v>
          </cell>
          <cell r="D207">
            <v>0.9119999999999999</v>
          </cell>
          <cell r="E207">
            <v>1.1110982400000002</v>
          </cell>
          <cell r="F207">
            <v>2.0230982400000004</v>
          </cell>
        </row>
        <row r="208">
          <cell r="A208" t="str">
            <v>12.018</v>
          </cell>
          <cell r="B208" t="str">
            <v>Conexão de PVC soldável 25mm</v>
          </cell>
          <cell r="C208" t="str">
            <v>un</v>
          </cell>
          <cell r="D208">
            <v>0.324</v>
          </cell>
          <cell r="E208">
            <v>1.1110982400000002</v>
          </cell>
          <cell r="F208">
            <v>1.4350982400000003</v>
          </cell>
        </row>
        <row r="209">
          <cell r="A209" t="str">
            <v>12.019</v>
          </cell>
          <cell r="B209" t="str">
            <v>Tubo de PVC 40mm para esgoto</v>
          </cell>
          <cell r="C209" t="str">
            <v>ml</v>
          </cell>
          <cell r="D209">
            <v>1.0128</v>
          </cell>
          <cell r="E209">
            <v>1.2698265599999998</v>
          </cell>
          <cell r="F209">
            <v>2.2826265599999997</v>
          </cell>
        </row>
        <row r="210">
          <cell r="A210" t="str">
            <v>12.020</v>
          </cell>
          <cell r="B210" t="str">
            <v>Conexão de PVC 40mm para esgoto</v>
          </cell>
          <cell r="C210" t="str">
            <v>un</v>
          </cell>
          <cell r="D210">
            <v>0.7488</v>
          </cell>
          <cell r="E210">
            <v>1.2698265599999998</v>
          </cell>
          <cell r="F210">
            <v>2.01862656</v>
          </cell>
        </row>
        <row r="211">
          <cell r="A211" t="str">
            <v>12.021</v>
          </cell>
          <cell r="B211" t="str">
            <v>Tubo de PVC 100mm para esgoto</v>
          </cell>
          <cell r="C211" t="str">
            <v>ml</v>
          </cell>
          <cell r="D211">
            <v>2.6519999999999997</v>
          </cell>
          <cell r="E211">
            <v>1.4285548799999999</v>
          </cell>
          <cell r="F211">
            <v>4.080554879999999</v>
          </cell>
        </row>
        <row r="212">
          <cell r="A212" t="str">
            <v>12.022</v>
          </cell>
          <cell r="B212" t="str">
            <v>Conexão PVC 100mm para esgoto</v>
          </cell>
          <cell r="C212" t="str">
            <v>un</v>
          </cell>
          <cell r="D212">
            <v>3.144</v>
          </cell>
          <cell r="E212">
            <v>1.4285548799999999</v>
          </cell>
          <cell r="F212">
            <v>4.57255488</v>
          </cell>
        </row>
        <row r="214">
          <cell r="A214" t="str">
            <v>13.000</v>
          </cell>
          <cell r="B214" t="str">
            <v>INSTALAÇÕES ELÉTRICAS</v>
          </cell>
          <cell r="C214" t="str">
            <v>un</v>
          </cell>
          <cell r="D214" t="str">
            <v>custo MA</v>
          </cell>
          <cell r="E214" t="str">
            <v>custo  MO</v>
          </cell>
          <cell r="F214" t="str">
            <v>total</v>
          </cell>
        </row>
        <row r="215">
          <cell r="A215" t="str">
            <v>13.001</v>
          </cell>
          <cell r="B215" t="str">
            <v>Medição aérea (quadro e eletrodutos)</v>
          </cell>
          <cell r="C215" t="str">
            <v>pt</v>
          </cell>
          <cell r="D215">
            <v>41.940000000000005</v>
          </cell>
          <cell r="E215">
            <v>38.84544948</v>
          </cell>
          <cell r="F215">
            <v>80.78544948000001</v>
          </cell>
        </row>
        <row r="216">
          <cell r="A216" t="str">
            <v>13.016</v>
          </cell>
          <cell r="B216" t="str">
            <v>Medição aérea (cabos e disjuntores)</v>
          </cell>
          <cell r="C216" t="str">
            <v>pt</v>
          </cell>
          <cell r="D216">
            <v>102.432</v>
          </cell>
          <cell r="E216">
            <v>95.236992</v>
          </cell>
          <cell r="F216">
            <v>197.668992</v>
          </cell>
        </row>
        <row r="217">
          <cell r="A217" t="str">
            <v>13.002</v>
          </cell>
          <cell r="B217" t="str">
            <v>Medição subterrânea. (quad. caixa, eletetrodutos) </v>
          </cell>
          <cell r="C217" t="str">
            <v>pt</v>
          </cell>
          <cell r="D217">
            <v>134.22599999999997</v>
          </cell>
          <cell r="E217">
            <v>319.77142799999996</v>
          </cell>
          <cell r="F217">
            <v>453.9974279999999</v>
          </cell>
        </row>
        <row r="218">
          <cell r="A218" t="str">
            <v>13.017</v>
          </cell>
          <cell r="B218" t="str">
            <v>Medição subterrânea. (Cabos e disjuntores) </v>
          </cell>
          <cell r="C218" t="str">
            <v>pt</v>
          </cell>
          <cell r="D218">
            <v>96.6</v>
          </cell>
          <cell r="E218">
            <v>95.236992</v>
          </cell>
          <cell r="F218">
            <v>191.836992</v>
          </cell>
        </row>
        <row r="219">
          <cell r="A219" t="str">
            <v>13.003</v>
          </cell>
          <cell r="B219" t="str">
            <v>Distribuição 6 disjuntores  (quadro e eletrodutos)</v>
          </cell>
          <cell r="C219" t="str">
            <v>pt</v>
          </cell>
          <cell r="D219">
            <v>12.828000000000001</v>
          </cell>
          <cell r="E219">
            <v>32.1424848</v>
          </cell>
          <cell r="F219">
            <v>44.9704848</v>
          </cell>
        </row>
        <row r="220">
          <cell r="A220" t="str">
            <v>13.018</v>
          </cell>
          <cell r="B220" t="str">
            <v>Distibuição 6 disjuntores (Fios e disjuntores)</v>
          </cell>
          <cell r="C220" t="str">
            <v>pt</v>
          </cell>
          <cell r="D220">
            <v>27.119999999999997</v>
          </cell>
          <cell r="E220">
            <v>44.4439296</v>
          </cell>
          <cell r="F220">
            <v>71.5639296</v>
          </cell>
        </row>
        <row r="221">
          <cell r="A221" t="str">
            <v>13.004</v>
          </cell>
          <cell r="B221" t="str">
            <v>Distribuição 12 disjuntores (caixa e eletrodutos)</v>
          </cell>
          <cell r="C221" t="str">
            <v>pt</v>
          </cell>
          <cell r="D221">
            <v>18.348</v>
          </cell>
          <cell r="E221">
            <v>36.34217159999999</v>
          </cell>
          <cell r="F221">
            <v>54.69017159999999</v>
          </cell>
        </row>
        <row r="222">
          <cell r="A222" t="str">
            <v>13.019</v>
          </cell>
          <cell r="B222" t="str">
            <v>Distribuição 12 dissjuntores(cabos e disjuntores)</v>
          </cell>
          <cell r="C222" t="str">
            <v>pt</v>
          </cell>
          <cell r="D222">
            <v>54.239999999999995</v>
          </cell>
          <cell r="E222">
            <v>69.8404608</v>
          </cell>
          <cell r="F222">
            <v>124.0804608</v>
          </cell>
        </row>
        <row r="223">
          <cell r="A223" t="str">
            <v>13.020</v>
          </cell>
          <cell r="B223" t="str">
            <v>Ponto luz no teto (eletrodutos e caixa sextavada)</v>
          </cell>
          <cell r="C223" t="str">
            <v>pt</v>
          </cell>
          <cell r="D223">
            <v>3.444</v>
          </cell>
          <cell r="E223">
            <v>3.1745664</v>
          </cell>
          <cell r="F223">
            <v>6.6185664</v>
          </cell>
        </row>
        <row r="224">
          <cell r="A224" t="str">
            <v>13.021</v>
          </cell>
          <cell r="B224" t="str">
            <v>Ponto luz parede (eletroduto e caixa 2x4)</v>
          </cell>
          <cell r="C224" t="str">
            <v>pt</v>
          </cell>
          <cell r="D224">
            <v>3.2265600000000005</v>
          </cell>
          <cell r="E224">
            <v>9.321981959999999</v>
          </cell>
          <cell r="F224">
            <v>12.54854196</v>
          </cell>
        </row>
        <row r="225">
          <cell r="A225" t="str">
            <v>13.005</v>
          </cell>
          <cell r="B225" t="str">
            <v>Ponto luminária fluorescente 2x40w (lumin. e fio)</v>
          </cell>
          <cell r="C225" t="str">
            <v>pt</v>
          </cell>
          <cell r="D225">
            <v>29.531999999999996</v>
          </cell>
          <cell r="E225">
            <v>20.6346816</v>
          </cell>
          <cell r="F225">
            <v>50.1666816</v>
          </cell>
        </row>
        <row r="226">
          <cell r="A226" t="str">
            <v>13.006</v>
          </cell>
          <cell r="B226" t="str">
            <v>Ponto luminária incandescente (lumin. e fio)</v>
          </cell>
          <cell r="C226" t="str">
            <v>pt</v>
          </cell>
          <cell r="D226">
            <v>10.488</v>
          </cell>
          <cell r="E226">
            <v>11.1109824</v>
          </cell>
          <cell r="F226">
            <v>21.598982399999997</v>
          </cell>
        </row>
        <row r="227">
          <cell r="A227" t="str">
            <v>13.007</v>
          </cell>
          <cell r="B227" t="str">
            <v>Ponto tomada  (tomada e fio)</v>
          </cell>
          <cell r="C227" t="str">
            <v>pt</v>
          </cell>
          <cell r="D227">
            <v>5.712</v>
          </cell>
          <cell r="E227">
            <v>9.5236992</v>
          </cell>
          <cell r="F227">
            <v>15.235699199999999</v>
          </cell>
        </row>
        <row r="228">
          <cell r="A228" t="str">
            <v>13.008</v>
          </cell>
          <cell r="B228" t="str">
            <v>Tomada especial chuveiro  (tomada e fio)</v>
          </cell>
          <cell r="C228" t="str">
            <v>pt</v>
          </cell>
          <cell r="D228">
            <v>8.856</v>
          </cell>
          <cell r="E228">
            <v>9.5236992</v>
          </cell>
          <cell r="F228">
            <v>18.379699199999997</v>
          </cell>
        </row>
        <row r="229">
          <cell r="A229" t="str">
            <v>13.009</v>
          </cell>
          <cell r="B229" t="str">
            <v>Ponto interruptor simples  (interruptor e fio)</v>
          </cell>
          <cell r="C229" t="str">
            <v>pt</v>
          </cell>
          <cell r="D229">
            <v>4.992</v>
          </cell>
          <cell r="E229">
            <v>9.5236992</v>
          </cell>
          <cell r="F229">
            <v>14.5156992</v>
          </cell>
        </row>
        <row r="230">
          <cell r="A230" t="str">
            <v>13.010</v>
          </cell>
          <cell r="B230" t="str">
            <v>Ponto interruptor  duplo  (interruptor e fio)</v>
          </cell>
          <cell r="C230" t="str">
            <v>pt</v>
          </cell>
          <cell r="D230">
            <v>7.4159999999999995</v>
          </cell>
          <cell r="E230">
            <v>10.3173408</v>
          </cell>
          <cell r="F230">
            <v>17.7333408</v>
          </cell>
        </row>
        <row r="231">
          <cell r="A231" t="str">
            <v>13.015</v>
          </cell>
          <cell r="B231" t="str">
            <v>Ponto interruptor  triplo  (interruptor e fio)</v>
          </cell>
          <cell r="C231" t="str">
            <v>pt</v>
          </cell>
          <cell r="D231">
            <v>9.12</v>
          </cell>
          <cell r="E231">
            <v>11.1109824</v>
          </cell>
          <cell r="F231">
            <v>20.2309824</v>
          </cell>
        </row>
        <row r="232">
          <cell r="A232" t="str">
            <v>13.011</v>
          </cell>
          <cell r="B232" t="str">
            <v>Ponto de aterramento</v>
          </cell>
          <cell r="C232" t="str">
            <v>pt</v>
          </cell>
          <cell r="D232">
            <v>33.2720832</v>
          </cell>
          <cell r="E232">
            <v>39.0537804</v>
          </cell>
          <cell r="F232">
            <v>72.32586359999999</v>
          </cell>
        </row>
        <row r="233">
          <cell r="A233" t="str">
            <v>13.012</v>
          </cell>
          <cell r="B233" t="str">
            <v>Rasgo e enchimento em alvenaria</v>
          </cell>
          <cell r="C233" t="str">
            <v>ml</v>
          </cell>
          <cell r="D233">
            <v>0.18408</v>
          </cell>
          <cell r="E233">
            <v>2.19243492</v>
          </cell>
          <cell r="F233">
            <v>2.37651492</v>
          </cell>
        </row>
        <row r="234">
          <cell r="A234" t="str">
            <v>13.013</v>
          </cell>
          <cell r="B234" t="str">
            <v>Caixa de aterramento</v>
          </cell>
          <cell r="C234" t="str">
            <v>un</v>
          </cell>
          <cell r="D234">
            <v>16.250687999999997</v>
          </cell>
          <cell r="E234">
            <v>12.7659896832</v>
          </cell>
          <cell r="F234">
            <v>29.016677683199998</v>
          </cell>
        </row>
        <row r="235">
          <cell r="A235" t="str">
            <v>13.014</v>
          </cell>
          <cell r="B235" t="str">
            <v>Caixa de inspeção elétrica  60x60</v>
          </cell>
          <cell r="C235" t="str">
            <v>un</v>
          </cell>
          <cell r="D235">
            <v>11.950919999999998</v>
          </cell>
          <cell r="E235">
            <v>45.568255199999996</v>
          </cell>
          <cell r="F235">
            <v>57.51917519999999</v>
          </cell>
        </row>
        <row r="237">
          <cell r="A237" t="str">
            <v>14.000</v>
          </cell>
          <cell r="B237" t="str">
            <v>PAVIMENTAÇÃO EXTERNA</v>
          </cell>
          <cell r="C237" t="str">
            <v>un</v>
          </cell>
          <cell r="D237" t="str">
            <v>custo MA</v>
          </cell>
          <cell r="E237" t="str">
            <v>custo  MO</v>
          </cell>
          <cell r="F237" t="str">
            <v>total</v>
          </cell>
        </row>
        <row r="238">
          <cell r="A238" t="str">
            <v>14.001</v>
          </cell>
          <cell r="B238" t="str">
            <v>Escavação manual  (leve)</v>
          </cell>
          <cell r="C238" t="str">
            <v>m3</v>
          </cell>
          <cell r="D238">
            <v>0</v>
          </cell>
          <cell r="E238">
            <v>10.74723</v>
          </cell>
          <cell r="F238">
            <v>10.74723</v>
          </cell>
        </row>
        <row r="239">
          <cell r="A239" t="str">
            <v>14.024</v>
          </cell>
          <cell r="B239" t="str">
            <v>Escavação manual (médio)</v>
          </cell>
          <cell r="C239" t="str">
            <v>m3</v>
          </cell>
          <cell r="D239">
            <v>0</v>
          </cell>
          <cell r="E239">
            <v>12.896676000000001</v>
          </cell>
          <cell r="F239">
            <v>12.896676000000001</v>
          </cell>
        </row>
        <row r="240">
          <cell r="A240" t="str">
            <v>14.025</v>
          </cell>
          <cell r="B240" t="str">
            <v>Escavação manual  (pesado)</v>
          </cell>
          <cell r="C240" t="str">
            <v>m3</v>
          </cell>
          <cell r="D240">
            <v>0</v>
          </cell>
          <cell r="E240">
            <v>15.046122</v>
          </cell>
          <cell r="F240">
            <v>15.046122</v>
          </cell>
        </row>
        <row r="241">
          <cell r="A241" t="str">
            <v>14.026</v>
          </cell>
          <cell r="B241" t="str">
            <v>Escavação mecanizada  (escarificação)</v>
          </cell>
          <cell r="C241" t="str">
            <v>m3</v>
          </cell>
          <cell r="D241">
            <v>1.44</v>
          </cell>
          <cell r="E241">
            <v>0.14021001600000002</v>
          </cell>
          <cell r="F241">
            <v>1.5802100159999999</v>
          </cell>
        </row>
        <row r="242">
          <cell r="A242" t="str">
            <v>14.002</v>
          </cell>
          <cell r="B242" t="str">
            <v>Escavação mecanizada leve</v>
          </cell>
          <cell r="C242" t="str">
            <v>m3</v>
          </cell>
          <cell r="D242">
            <v>1.974</v>
          </cell>
          <cell r="E242">
            <v>0.635574648</v>
          </cell>
          <cell r="F242">
            <v>2.6095746479999997</v>
          </cell>
        </row>
        <row r="243">
          <cell r="A243" t="str">
            <v>14.003</v>
          </cell>
          <cell r="B243" t="str">
            <v>Escavação mecanizada pesado</v>
          </cell>
          <cell r="C243" t="str">
            <v>m3</v>
          </cell>
          <cell r="D243">
            <v>2.82</v>
          </cell>
          <cell r="E243">
            <v>0.9047514240000001</v>
          </cell>
          <cell r="F243">
            <v>3.724751424</v>
          </cell>
        </row>
        <row r="244">
          <cell r="A244" t="str">
            <v>14.027</v>
          </cell>
          <cell r="B244" t="str">
            <v>Desmonte de rocha manual</v>
          </cell>
          <cell r="C244" t="str">
            <v>m3</v>
          </cell>
          <cell r="D244">
            <v>5.34</v>
          </cell>
          <cell r="E244">
            <v>42.327552</v>
          </cell>
          <cell r="F244">
            <v>47.667552</v>
          </cell>
        </row>
        <row r="245">
          <cell r="A245" t="str">
            <v>14.004</v>
          </cell>
          <cell r="B245" t="str">
            <v>Desmonte de rocha com explosivo</v>
          </cell>
          <cell r="C245" t="str">
            <v>m3</v>
          </cell>
          <cell r="D245">
            <v>26.712</v>
          </cell>
          <cell r="E245">
            <v>69.2452296</v>
          </cell>
          <cell r="F245">
            <v>95.9572296</v>
          </cell>
        </row>
        <row r="246">
          <cell r="A246" t="str">
            <v>14.005</v>
          </cell>
          <cell r="B246" t="str">
            <v>Transporte manual 100m (granel)</v>
          </cell>
          <cell r="C246" t="str">
            <v>m3</v>
          </cell>
          <cell r="D246">
            <v>0</v>
          </cell>
          <cell r="E246">
            <v>17.6254572</v>
          </cell>
          <cell r="F246">
            <v>17.6254572</v>
          </cell>
        </row>
        <row r="247">
          <cell r="A247" t="str">
            <v>14.028</v>
          </cell>
          <cell r="B247" t="str">
            <v>Transporte manual 100m (saco de cimento 50kg)</v>
          </cell>
          <cell r="C247" t="str">
            <v>sc</v>
          </cell>
          <cell r="D247">
            <v>0</v>
          </cell>
          <cell r="E247">
            <v>1.074723</v>
          </cell>
          <cell r="F247">
            <v>1.074723</v>
          </cell>
        </row>
        <row r="248">
          <cell r="A248" t="str">
            <v>14.029</v>
          </cell>
          <cell r="B248" t="str">
            <v>Carga mecanizada de terra </v>
          </cell>
          <cell r="C248" t="str">
            <v>m3</v>
          </cell>
          <cell r="D248">
            <v>0.384</v>
          </cell>
          <cell r="E248">
            <v>0.081678948</v>
          </cell>
          <cell r="F248">
            <v>0.465678948</v>
          </cell>
        </row>
        <row r="249">
          <cell r="A249" t="str">
            <v>14.030</v>
          </cell>
          <cell r="B249" t="str">
            <v>Carga mecanizada de rocha</v>
          </cell>
          <cell r="C249" t="str">
            <v>m3</v>
          </cell>
          <cell r="D249">
            <v>0.768</v>
          </cell>
          <cell r="E249">
            <v>0.094575624</v>
          </cell>
          <cell r="F249">
            <v>0.862575624</v>
          </cell>
        </row>
        <row r="250">
          <cell r="A250" t="str">
            <v>14.031</v>
          </cell>
          <cell r="B250" t="str">
            <v>Transporte mecanizado DMT 1,00km</v>
          </cell>
          <cell r="C250" t="str">
            <v>m3</v>
          </cell>
          <cell r="D250">
            <v>0.6528</v>
          </cell>
          <cell r="E250">
            <v>0.210315024</v>
          </cell>
          <cell r="F250">
            <v>0.8631150240000001</v>
          </cell>
        </row>
        <row r="251">
          <cell r="A251" t="str">
            <v>14.032</v>
          </cell>
          <cell r="B251" t="str">
            <v>Transporte mecanizado DMT 5,00km</v>
          </cell>
          <cell r="C251" t="str">
            <v>m3</v>
          </cell>
          <cell r="D251">
            <v>1.3056</v>
          </cell>
          <cell r="E251">
            <v>0.420630048</v>
          </cell>
          <cell r="F251">
            <v>1.7262300480000001</v>
          </cell>
        </row>
        <row r="252">
          <cell r="A252" t="str">
            <v>14.033</v>
          </cell>
          <cell r="B252" t="str">
            <v>Transporte mecanizado DMT 10,00km</v>
          </cell>
          <cell r="C252" t="str">
            <v>m3</v>
          </cell>
          <cell r="D252">
            <v>2.1216</v>
          </cell>
          <cell r="E252">
            <v>0.70105008</v>
          </cell>
          <cell r="F252">
            <v>2.82265008</v>
          </cell>
        </row>
        <row r="253">
          <cell r="A253" t="str">
            <v>14.034</v>
          </cell>
          <cell r="B253" t="str">
            <v>Transporte mecanizado DMT 20,00km</v>
          </cell>
          <cell r="C253" t="str">
            <v>m3</v>
          </cell>
          <cell r="D253">
            <v>4.08</v>
          </cell>
          <cell r="E253">
            <v>1.40210016</v>
          </cell>
          <cell r="F253">
            <v>5.48210016</v>
          </cell>
        </row>
        <row r="254">
          <cell r="A254" t="str">
            <v>14.006</v>
          </cell>
          <cell r="B254" t="str">
            <v>Aterro, espalh. e compac. (mecânicamente)</v>
          </cell>
          <cell r="C254" t="str">
            <v>m3</v>
          </cell>
          <cell r="D254">
            <v>10.7724</v>
          </cell>
          <cell r="E254">
            <v>0.442124508</v>
          </cell>
          <cell r="F254">
            <v>11.214524508</v>
          </cell>
        </row>
        <row r="255">
          <cell r="A255" t="str">
            <v>14.007</v>
          </cell>
          <cell r="B255" t="str">
            <v>Espalha. e compac. de aterro (mecanicamente)</v>
          </cell>
          <cell r="C255" t="str">
            <v>m3</v>
          </cell>
          <cell r="D255">
            <v>1.8624</v>
          </cell>
          <cell r="E255">
            <v>0.442124508</v>
          </cell>
          <cell r="F255">
            <v>2.304524508</v>
          </cell>
        </row>
        <row r="256">
          <cell r="A256" t="str">
            <v>14.008</v>
          </cell>
          <cell r="B256" t="str">
            <v>Aterro, espalhado e compactado   (sapo)</v>
          </cell>
          <cell r="C256" t="str">
            <v>m3</v>
          </cell>
          <cell r="D256">
            <v>9.558</v>
          </cell>
          <cell r="E256">
            <v>0.51586704</v>
          </cell>
          <cell r="F256">
            <v>10.07386704</v>
          </cell>
        </row>
        <row r="257">
          <cell r="A257" t="str">
            <v>14.036</v>
          </cell>
          <cell r="B257" t="str">
            <v>Areia, espalh. e compac.</v>
          </cell>
          <cell r="C257" t="str">
            <v>m3</v>
          </cell>
          <cell r="D257">
            <v>12</v>
          </cell>
          <cell r="E257">
            <v>0.4298892</v>
          </cell>
          <cell r="F257">
            <v>12.4298892</v>
          </cell>
        </row>
        <row r="258">
          <cell r="A258" t="str">
            <v>14.009</v>
          </cell>
          <cell r="B258" t="str">
            <v>Reaterro espalhado e compactado  (sapo)</v>
          </cell>
          <cell r="C258" t="str">
            <v>m3</v>
          </cell>
          <cell r="D258">
            <v>0.648</v>
          </cell>
          <cell r="E258">
            <v>0.51586704</v>
          </cell>
          <cell r="F258">
            <v>1.16386704</v>
          </cell>
        </row>
        <row r="259">
          <cell r="A259" t="str">
            <v>14.010</v>
          </cell>
          <cell r="B259" t="str">
            <v>Demolição de  pav. asfáltico</v>
          </cell>
          <cell r="C259" t="str">
            <v>m2</v>
          </cell>
          <cell r="D259">
            <v>4.0392</v>
          </cell>
          <cell r="E259">
            <v>2.10315024</v>
          </cell>
          <cell r="F259">
            <v>6.142350240000001</v>
          </cell>
        </row>
        <row r="260">
          <cell r="A260" t="str">
            <v>14.011</v>
          </cell>
          <cell r="B260" t="str">
            <v>Remoção lajota com empilhamento</v>
          </cell>
          <cell r="C260" t="str">
            <v>m2</v>
          </cell>
          <cell r="D260">
            <v>0</v>
          </cell>
          <cell r="E260">
            <v>2.5793352</v>
          </cell>
          <cell r="F260">
            <v>2.5793352</v>
          </cell>
        </row>
        <row r="261">
          <cell r="A261" t="str">
            <v>14.037</v>
          </cell>
          <cell r="B261" t="str">
            <v>Remoção mecanizada de lajota </v>
          </cell>
          <cell r="C261" t="str">
            <v>m2</v>
          </cell>
          <cell r="D261">
            <v>0.384</v>
          </cell>
          <cell r="E261">
            <v>0.07010500800000001</v>
          </cell>
          <cell r="F261">
            <v>0.45410500800000003</v>
          </cell>
        </row>
        <row r="262">
          <cell r="A262" t="str">
            <v>14.012</v>
          </cell>
          <cell r="B262" t="str">
            <v>Remoção meio-fio com empilhamento</v>
          </cell>
          <cell r="C262" t="str">
            <v>ml</v>
          </cell>
          <cell r="D262">
            <v>0</v>
          </cell>
          <cell r="E262">
            <v>1.7195568</v>
          </cell>
          <cell r="F262">
            <v>1.8628532000000002</v>
          </cell>
        </row>
        <row r="263">
          <cell r="A263" t="str">
            <v>14.013</v>
          </cell>
          <cell r="B263" t="str">
            <v>Regularização e compac. do sub-leito (até 10cm)</v>
          </cell>
          <cell r="C263" t="str">
            <v>m2</v>
          </cell>
          <cell r="D263">
            <v>0.18624</v>
          </cell>
          <cell r="E263">
            <v>0.035052504000000005</v>
          </cell>
          <cell r="F263">
            <v>0.221292504</v>
          </cell>
        </row>
        <row r="264">
          <cell r="A264" t="str">
            <v>14.014</v>
          </cell>
          <cell r="B264" t="str">
            <v>Pavimentação lajota sextavada 30x10</v>
          </cell>
          <cell r="C264" t="str">
            <v>m2</v>
          </cell>
          <cell r="D264">
            <v>11.3112</v>
          </cell>
          <cell r="E264">
            <v>2.9232465600000004</v>
          </cell>
          <cell r="F264">
            <v>14.23444656</v>
          </cell>
        </row>
        <row r="265">
          <cell r="A265" t="str">
            <v>14.015</v>
          </cell>
          <cell r="B265" t="str">
            <v>Pavimentação lajota sextavada 25x08</v>
          </cell>
          <cell r="C265" t="str">
            <v>m2</v>
          </cell>
          <cell r="D265">
            <v>10.351199999999999</v>
          </cell>
          <cell r="E265">
            <v>2.9232465600000004</v>
          </cell>
          <cell r="F265">
            <v>13.27444656</v>
          </cell>
        </row>
        <row r="266">
          <cell r="A266" t="str">
            <v>14.038</v>
          </cell>
          <cell r="B266" t="str">
            <v>Pavimentação briquete 8x12x25</v>
          </cell>
          <cell r="C266" t="str">
            <v>m2</v>
          </cell>
          <cell r="D266">
            <v>11.701200000000002</v>
          </cell>
          <cell r="E266">
            <v>3.95498064</v>
          </cell>
          <cell r="F266">
            <v>15.656180640000002</v>
          </cell>
        </row>
        <row r="267">
          <cell r="A267" t="str">
            <v>14.016</v>
          </cell>
          <cell r="B267" t="str">
            <v>Mão de obra Pavimentação lajota  inclui. areia</v>
          </cell>
          <cell r="C267" t="str">
            <v>m2</v>
          </cell>
          <cell r="D267">
            <v>0.9912000000000001</v>
          </cell>
          <cell r="E267">
            <v>2.9232465600000004</v>
          </cell>
          <cell r="F267">
            <v>3.9144465600000005</v>
          </cell>
        </row>
        <row r="268">
          <cell r="A268" t="str">
            <v>14.017</v>
          </cell>
          <cell r="B268" t="str">
            <v>Meio-fio de concreto</v>
          </cell>
          <cell r="C268" t="str">
            <v>ml</v>
          </cell>
          <cell r="D268">
            <v>3.6503999999999994</v>
          </cell>
          <cell r="E268">
            <v>3.0092244000000004</v>
          </cell>
          <cell r="F268">
            <v>6.6596244</v>
          </cell>
        </row>
        <row r="269">
          <cell r="A269" t="str">
            <v>14.018</v>
          </cell>
          <cell r="B269" t="str">
            <v>Mão de obra para meio-fio  inclui. cimento e areia</v>
          </cell>
          <cell r="C269" t="str">
            <v>ml</v>
          </cell>
          <cell r="D269">
            <v>0.0504</v>
          </cell>
          <cell r="E269">
            <v>3.0092244000000004</v>
          </cell>
          <cell r="F269">
            <v>3.0596244000000006</v>
          </cell>
        </row>
        <row r="270">
          <cell r="A270" t="str">
            <v>14.035</v>
          </cell>
          <cell r="B270" t="str">
            <v>Meia base espalhada e compactada</v>
          </cell>
          <cell r="C270" t="str">
            <v>m3</v>
          </cell>
          <cell r="D270">
            <v>21.3024</v>
          </cell>
          <cell r="E270">
            <v>0.442124508</v>
          </cell>
          <cell r="F270">
            <v>21.744524507999998</v>
          </cell>
        </row>
        <row r="271">
          <cell r="A271" t="str">
            <v>14.019</v>
          </cell>
          <cell r="B271" t="str">
            <v>CAUQ</v>
          </cell>
          <cell r="C271" t="str">
            <v>t</v>
          </cell>
          <cell r="D271">
            <v>65</v>
          </cell>
          <cell r="E271">
            <v>0</v>
          </cell>
          <cell r="F271">
            <v>65</v>
          </cell>
        </row>
        <row r="272">
          <cell r="A272" t="str">
            <v>14.020</v>
          </cell>
          <cell r="B272" t="str">
            <v>PMF</v>
          </cell>
          <cell r="C272" t="str">
            <v>t</v>
          </cell>
          <cell r="D272">
            <v>55</v>
          </cell>
          <cell r="E272">
            <v>0</v>
          </cell>
          <cell r="F272">
            <v>55</v>
          </cell>
        </row>
        <row r="273">
          <cell r="A273" t="str">
            <v>14.021</v>
          </cell>
          <cell r="B273" t="str">
            <v>Base de brita graduada</v>
          </cell>
          <cell r="C273" t="str">
            <v>m3</v>
          </cell>
          <cell r="D273">
            <v>40</v>
          </cell>
          <cell r="E273">
            <v>0</v>
          </cell>
          <cell r="F273">
            <v>40</v>
          </cell>
        </row>
        <row r="274">
          <cell r="A274" t="str">
            <v>14.023</v>
          </cell>
          <cell r="B274" t="str">
            <v>Imprimação</v>
          </cell>
          <cell r="C274" t="str">
            <v>m2</v>
          </cell>
          <cell r="D274">
            <v>0.6</v>
          </cell>
          <cell r="E274">
            <v>0</v>
          </cell>
          <cell r="F274">
            <v>0.6</v>
          </cell>
        </row>
        <row r="275">
          <cell r="A275" t="str">
            <v>14.022</v>
          </cell>
          <cell r="B275" t="str">
            <v>Pintura de ligação</v>
          </cell>
          <cell r="C275" t="str">
            <v>m2</v>
          </cell>
          <cell r="D275">
            <v>0.4</v>
          </cell>
          <cell r="E275">
            <v>0</v>
          </cell>
          <cell r="F275">
            <v>0.4</v>
          </cell>
        </row>
        <row r="279">
          <cell r="A279" t="str">
            <v>15.000</v>
          </cell>
          <cell r="B279" t="str">
            <v>DRENAGEM E MURO</v>
          </cell>
          <cell r="C279" t="str">
            <v>un</v>
          </cell>
          <cell r="D279" t="str">
            <v>custo MA</v>
          </cell>
          <cell r="E279" t="str">
            <v>custo  MO</v>
          </cell>
          <cell r="F279" t="str">
            <v>total</v>
          </cell>
        </row>
        <row r="280">
          <cell r="A280" t="str">
            <v>15.001</v>
          </cell>
          <cell r="B280" t="str">
            <v>Lastro de brita 10cm</v>
          </cell>
          <cell r="C280" t="str">
            <v>m2</v>
          </cell>
          <cell r="D280">
            <v>3.432</v>
          </cell>
          <cell r="E280">
            <v>0.889870644</v>
          </cell>
          <cell r="F280">
            <v>4.321870644</v>
          </cell>
        </row>
        <row r="281">
          <cell r="A281" t="str">
            <v>15.002</v>
          </cell>
          <cell r="B281" t="str">
            <v>Lastro de pedra pulmão 20cm</v>
          </cell>
          <cell r="C281" t="str">
            <v>m2</v>
          </cell>
          <cell r="D281">
            <v>3.5904</v>
          </cell>
          <cell r="E281">
            <v>1.779741288</v>
          </cell>
          <cell r="F281">
            <v>5.370141288</v>
          </cell>
        </row>
        <row r="282">
          <cell r="A282" t="str">
            <v>15.003</v>
          </cell>
          <cell r="B282" t="str">
            <v>Lastro de concreto (10cm)</v>
          </cell>
          <cell r="C282" t="str">
            <v>m2</v>
          </cell>
          <cell r="D282">
            <v>7.919999999999999</v>
          </cell>
          <cell r="E282">
            <v>5.502581760000001</v>
          </cell>
          <cell r="F282">
            <v>13.42258176</v>
          </cell>
        </row>
        <row r="283">
          <cell r="A283" t="str">
            <v>15.044</v>
          </cell>
          <cell r="B283" t="str">
            <v>Calha de concreto C-2 400mm</v>
          </cell>
          <cell r="C283" t="str">
            <v>m</v>
          </cell>
          <cell r="D283">
            <v>6.165599999999999</v>
          </cell>
          <cell r="E283">
            <v>2.06346816</v>
          </cell>
          <cell r="F283">
            <v>8.229068159999999</v>
          </cell>
        </row>
        <row r="284">
          <cell r="A284" t="str">
            <v>15.004</v>
          </cell>
          <cell r="B284" t="str">
            <v>Tubo de concreto C-2 300mm</v>
          </cell>
          <cell r="C284" t="str">
            <v>ml</v>
          </cell>
          <cell r="D284">
            <v>8.3568</v>
          </cell>
          <cell r="E284">
            <v>3.09520224</v>
          </cell>
          <cell r="F284">
            <v>11.452002239999999</v>
          </cell>
        </row>
        <row r="285">
          <cell r="A285" t="str">
            <v>15.005</v>
          </cell>
          <cell r="B285" t="str">
            <v>Tubo de concreto C-2 400mm</v>
          </cell>
          <cell r="C285" t="str">
            <v>ml</v>
          </cell>
          <cell r="D285">
            <v>10.322399999999998</v>
          </cell>
          <cell r="E285">
            <v>4.12693632</v>
          </cell>
          <cell r="F285">
            <v>14.449336319999999</v>
          </cell>
        </row>
        <row r="286">
          <cell r="A286" t="str">
            <v>15.006</v>
          </cell>
          <cell r="B286" t="str">
            <v>Tubo de concreto C-2 500mm</v>
          </cell>
          <cell r="C286" t="str">
            <v>ml</v>
          </cell>
          <cell r="D286">
            <v>14.792399999999997</v>
          </cell>
          <cell r="E286">
            <v>5.1586704</v>
          </cell>
          <cell r="F286">
            <v>19.9510704</v>
          </cell>
        </row>
        <row r="287">
          <cell r="A287" t="str">
            <v>15.007</v>
          </cell>
          <cell r="B287" t="str">
            <v>Tubo de concreto C-2 600mm</v>
          </cell>
          <cell r="C287" t="str">
            <v>ml</v>
          </cell>
          <cell r="D287">
            <v>17.596799999999998</v>
          </cell>
          <cell r="E287">
            <v>7.222138559999999</v>
          </cell>
          <cell r="F287">
            <v>24.81893856</v>
          </cell>
        </row>
        <row r="288">
          <cell r="A288" t="str">
            <v>15.008</v>
          </cell>
          <cell r="B288" t="str">
            <v>Tubo de concreto C-2 800mm</v>
          </cell>
          <cell r="C288" t="str">
            <v>ml</v>
          </cell>
          <cell r="D288">
            <v>44.66399999999999</v>
          </cell>
          <cell r="E288">
            <v>10.3173408</v>
          </cell>
          <cell r="F288">
            <v>54.981340799999984</v>
          </cell>
        </row>
        <row r="289">
          <cell r="A289" t="str">
            <v>15.009</v>
          </cell>
          <cell r="B289" t="str">
            <v>Tubo de concreto CA-1  800mm</v>
          </cell>
          <cell r="C289" t="str">
            <v>ml</v>
          </cell>
          <cell r="D289">
            <v>47.063999999999986</v>
          </cell>
          <cell r="E289">
            <v>10.3173408</v>
          </cell>
          <cell r="F289">
            <v>57.38134079999999</v>
          </cell>
        </row>
        <row r="290">
          <cell r="A290" t="str">
            <v>15.010</v>
          </cell>
          <cell r="B290" t="str">
            <v>Tubo de concreto CA-2  800mm</v>
          </cell>
          <cell r="C290" t="str">
            <v>ml</v>
          </cell>
          <cell r="D290">
            <v>60.26399999999999</v>
          </cell>
          <cell r="E290">
            <v>10.3173408</v>
          </cell>
          <cell r="F290">
            <v>70.58134079999999</v>
          </cell>
        </row>
        <row r="291">
          <cell r="A291" t="str">
            <v>15.011</v>
          </cell>
          <cell r="B291" t="str">
            <v>Tubo de concreto CA-1  1000mm</v>
          </cell>
          <cell r="C291" t="str">
            <v>ml</v>
          </cell>
          <cell r="D291">
            <v>78.89039999999999</v>
          </cell>
          <cell r="E291">
            <v>15.4760112</v>
          </cell>
          <cell r="F291">
            <v>94.36641119999999</v>
          </cell>
        </row>
        <row r="292">
          <cell r="A292" t="str">
            <v>15.012</v>
          </cell>
          <cell r="B292" t="str">
            <v>Tubo de concreto CA-2  1000mm</v>
          </cell>
          <cell r="C292" t="str">
            <v>ml</v>
          </cell>
          <cell r="D292">
            <v>111.29039999999999</v>
          </cell>
          <cell r="E292">
            <v>15.4760112</v>
          </cell>
          <cell r="F292">
            <v>126.7664112</v>
          </cell>
        </row>
        <row r="293">
          <cell r="A293" t="str">
            <v>15.013</v>
          </cell>
          <cell r="B293" t="str">
            <v>Tubo de concreto CA-2 1200mm</v>
          </cell>
          <cell r="C293" t="str">
            <v>ml</v>
          </cell>
          <cell r="D293">
            <v>144.3012</v>
          </cell>
          <cell r="E293">
            <v>16.335789600000002</v>
          </cell>
          <cell r="F293">
            <v>160.6369896</v>
          </cell>
        </row>
        <row r="294">
          <cell r="A294" t="str">
            <v>15.033</v>
          </cell>
          <cell r="B294" t="str">
            <v>Bueiro celular 2,50x2,00 colocado</v>
          </cell>
          <cell r="C294" t="str">
            <v>ml</v>
          </cell>
          <cell r="D294">
            <v>766.044</v>
          </cell>
          <cell r="E294">
            <v>16.335789600000002</v>
          </cell>
          <cell r="F294">
            <v>782.3797896</v>
          </cell>
        </row>
        <row r="295">
          <cell r="A295" t="str">
            <v>15.032</v>
          </cell>
          <cell r="B295" t="str">
            <v>Bueiro celular 2,00x2,00 colocado</v>
          </cell>
          <cell r="C295" t="str">
            <v>ml</v>
          </cell>
          <cell r="D295">
            <v>711.324</v>
          </cell>
          <cell r="E295">
            <v>16.335789600000002</v>
          </cell>
          <cell r="F295">
            <v>727.6597896</v>
          </cell>
        </row>
        <row r="296">
          <cell r="A296" t="str">
            <v>01.002</v>
          </cell>
          <cell r="B296" t="str">
            <v>Demolição alvenaria de pedras</v>
          </cell>
          <cell r="C296" t="str">
            <v>m3</v>
          </cell>
          <cell r="E296">
            <v>27.598886640000003</v>
          </cell>
          <cell r="F296">
            <v>27.598886640000003</v>
          </cell>
        </row>
        <row r="297">
          <cell r="A297" t="str">
            <v>15.014</v>
          </cell>
          <cell r="B297" t="str">
            <v>Muro de pedra, rejunte 3cm, traço 1:4</v>
          </cell>
          <cell r="C297" t="str">
            <v>m3</v>
          </cell>
          <cell r="D297">
            <v>116.16</v>
          </cell>
          <cell r="E297">
            <v>36.1106928</v>
          </cell>
          <cell r="F297">
            <v>152.2706928</v>
          </cell>
        </row>
        <row r="298">
          <cell r="A298" t="str">
            <v>15.015</v>
          </cell>
          <cell r="B298" t="str">
            <v>Mão de obra para muro incl. Ci e Ar</v>
          </cell>
          <cell r="C298" t="str">
            <v>m3</v>
          </cell>
          <cell r="D298">
            <v>21.36</v>
          </cell>
          <cell r="E298">
            <v>36.1106928</v>
          </cell>
          <cell r="F298">
            <v>57.4706928</v>
          </cell>
        </row>
        <row r="299">
          <cell r="A299" t="str">
            <v>15.016</v>
          </cell>
          <cell r="B299" t="str">
            <v>Concreto ciclópico</v>
          </cell>
          <cell r="C299" t="str">
            <v>m3</v>
          </cell>
          <cell r="D299">
            <v>56.891999999999996</v>
          </cell>
          <cell r="E299">
            <v>49.437258</v>
          </cell>
          <cell r="F299">
            <v>106.329258</v>
          </cell>
        </row>
        <row r="300">
          <cell r="A300" t="str">
            <v>15.017</v>
          </cell>
          <cell r="B300" t="str">
            <v>Caixa de junção mod. PMF  30</v>
          </cell>
          <cell r="C300" t="str">
            <v>un</v>
          </cell>
          <cell r="D300">
            <v>33.191004</v>
          </cell>
          <cell r="E300">
            <v>43.814307264</v>
          </cell>
          <cell r="F300">
            <v>77.005311264</v>
          </cell>
        </row>
        <row r="301">
          <cell r="A301" t="str">
            <v>15.018</v>
          </cell>
          <cell r="B301" t="str">
            <v>Caixa de junção mod. PMF  40</v>
          </cell>
          <cell r="C301" t="str">
            <v>un</v>
          </cell>
          <cell r="D301">
            <v>36.247668000000004</v>
          </cell>
          <cell r="E301">
            <v>47.827752835199995</v>
          </cell>
          <cell r="F301">
            <v>84.07542083519999</v>
          </cell>
        </row>
        <row r="302">
          <cell r="A302" t="str">
            <v>15.019</v>
          </cell>
          <cell r="B302" t="str">
            <v>Caixa de junção mod. PMF  50</v>
          </cell>
          <cell r="C302" t="str">
            <v>un</v>
          </cell>
          <cell r="D302">
            <v>39.528575999999994</v>
          </cell>
          <cell r="E302">
            <v>52.18854887999999</v>
          </cell>
          <cell r="F302">
            <v>91.71712487999999</v>
          </cell>
        </row>
        <row r="303">
          <cell r="A303" t="str">
            <v>15.020</v>
          </cell>
          <cell r="B303" t="str">
            <v>Caixa de junção mod. PMF  60</v>
          </cell>
          <cell r="C303" t="str">
            <v>un</v>
          </cell>
          <cell r="D303">
            <v>44.244276</v>
          </cell>
          <cell r="E303">
            <v>58.0230051024</v>
          </cell>
          <cell r="F303">
            <v>102.2672811024</v>
          </cell>
        </row>
        <row r="304">
          <cell r="A304" t="str">
            <v>15.021</v>
          </cell>
          <cell r="B304" t="str">
            <v>Caixa de junção mod. PMF  80</v>
          </cell>
          <cell r="C304" t="str">
            <v>un</v>
          </cell>
          <cell r="D304">
            <v>89.26930799999998</v>
          </cell>
          <cell r="E304">
            <v>79.1847308616</v>
          </cell>
          <cell r="F304">
            <v>168.4540388616</v>
          </cell>
        </row>
        <row r="305">
          <cell r="A305" t="str">
            <v>15.022</v>
          </cell>
          <cell r="B305" t="str">
            <v>Caixa de junção mod. PMF  100</v>
          </cell>
          <cell r="C305" t="str">
            <v>un</v>
          </cell>
          <cell r="D305">
            <v>104.880204</v>
          </cell>
          <cell r="E305">
            <v>94.70974943040001</v>
          </cell>
          <cell r="F305">
            <v>199.58995343040002</v>
          </cell>
        </row>
        <row r="306">
          <cell r="A306" t="str">
            <v>15.023</v>
          </cell>
          <cell r="B306" t="str">
            <v>Caixa de junção mod. PMF  120</v>
          </cell>
          <cell r="C306" t="str">
            <v>un</v>
          </cell>
          <cell r="D306">
            <v>118.78286399999999</v>
          </cell>
          <cell r="E306">
            <v>107.67606748080001</v>
          </cell>
          <cell r="F306">
            <v>226.4589314808</v>
          </cell>
        </row>
        <row r="307">
          <cell r="A307" t="str">
            <v>15.024</v>
          </cell>
          <cell r="B307" t="str">
            <v>Caixa de captação mod. PMF  30</v>
          </cell>
          <cell r="C307" t="str">
            <v>un</v>
          </cell>
          <cell r="D307">
            <v>70.53719999999998</v>
          </cell>
          <cell r="E307">
            <v>35.491652352</v>
          </cell>
          <cell r="F307">
            <v>106.02885235199999</v>
          </cell>
        </row>
        <row r="308">
          <cell r="A308" t="str">
            <v>15.025</v>
          </cell>
          <cell r="B308" t="str">
            <v>Caixa de captação mod. PMF  40</v>
          </cell>
          <cell r="C308" t="str">
            <v>un</v>
          </cell>
          <cell r="D308">
            <v>76.60811999999999</v>
          </cell>
          <cell r="E308">
            <v>41.432721096</v>
          </cell>
          <cell r="F308">
            <v>118.04084109599998</v>
          </cell>
        </row>
        <row r="309">
          <cell r="A309" t="str">
            <v>15.026</v>
          </cell>
          <cell r="B309" t="str">
            <v>Caixa de captação mod. PMF  50</v>
          </cell>
          <cell r="C309" t="str">
            <v>un</v>
          </cell>
          <cell r="D309">
            <v>82.98131999999998</v>
          </cell>
          <cell r="E309">
            <v>47.51995216800001</v>
          </cell>
          <cell r="F309">
            <v>130.50127216799999</v>
          </cell>
        </row>
        <row r="310">
          <cell r="A310" t="str">
            <v>15.027</v>
          </cell>
          <cell r="B310" t="str">
            <v>Caixa de captação mod. PMF  60</v>
          </cell>
          <cell r="C310" t="str">
            <v>un</v>
          </cell>
          <cell r="D310">
            <v>90.07632000000001</v>
          </cell>
          <cell r="E310">
            <v>53.83072562400001</v>
          </cell>
          <cell r="F310">
            <v>143.90704562400003</v>
          </cell>
        </row>
        <row r="311">
          <cell r="A311" t="str">
            <v>15.028</v>
          </cell>
          <cell r="B311" t="str">
            <v>Caixa de captação mod. PMF  80</v>
          </cell>
          <cell r="C311" t="str">
            <v>un</v>
          </cell>
          <cell r="D311">
            <v>178.30199999999996</v>
          </cell>
          <cell r="E311">
            <v>95.90828052000002</v>
          </cell>
          <cell r="F311">
            <v>274.21028051999997</v>
          </cell>
        </row>
        <row r="312">
          <cell r="A312" t="str">
            <v>15.029</v>
          </cell>
          <cell r="B312" t="str">
            <v>Caixa de captação mod. PMF  100</v>
          </cell>
          <cell r="C312" t="str">
            <v>un</v>
          </cell>
          <cell r="D312">
            <v>205.167</v>
          </cell>
          <cell r="E312">
            <v>114.445102824</v>
          </cell>
          <cell r="F312">
            <v>319.612102824</v>
          </cell>
        </row>
        <row r="313">
          <cell r="A313" t="str">
            <v>15.030</v>
          </cell>
          <cell r="B313" t="str">
            <v>Caixa de captação mod. PMF  120</v>
          </cell>
          <cell r="C313" t="str">
            <v>un</v>
          </cell>
          <cell r="D313">
            <v>233.90172</v>
          </cell>
          <cell r="E313">
            <v>133.807312392</v>
          </cell>
          <cell r="F313">
            <v>367.70903239200004</v>
          </cell>
        </row>
        <row r="314">
          <cell r="A314" t="str">
            <v>15.031</v>
          </cell>
          <cell r="B314" t="str">
            <v>Dreno (brita, bidim e tubo) 30x50</v>
          </cell>
          <cell r="C314" t="str">
            <v>un</v>
          </cell>
          <cell r="D314">
            <v>19.907999999999998</v>
          </cell>
          <cell r="E314">
            <v>5.1586704</v>
          </cell>
          <cell r="F314">
            <v>25.0666704</v>
          </cell>
        </row>
        <row r="315">
          <cell r="A315" t="str">
            <v>15.034</v>
          </cell>
          <cell r="B315" t="str">
            <v>Poço de Visita (1,00x1,00x1,00) com tampa FF</v>
          </cell>
          <cell r="C315" t="str">
            <v>un</v>
          </cell>
          <cell r="D315">
            <v>318.650976</v>
          </cell>
          <cell r="E315">
            <v>199.32156669360003</v>
          </cell>
          <cell r="F315">
            <v>517.9725426936001</v>
          </cell>
        </row>
        <row r="316">
          <cell r="A316" t="str">
            <v>15.035</v>
          </cell>
          <cell r="B316" t="str">
            <v>Poço de Visita (1,20x1,20x1,50) com tampa FF</v>
          </cell>
          <cell r="C316" t="str">
            <v>un</v>
          </cell>
          <cell r="D316">
            <v>403.91304959999997</v>
          </cell>
          <cell r="E316">
            <v>302.2980854400001</v>
          </cell>
          <cell r="F316">
            <v>706.21113504</v>
          </cell>
        </row>
        <row r="317">
          <cell r="A317" t="str">
            <v>15.036</v>
          </cell>
          <cell r="B317" t="str">
            <v>Poço de Visita (1,50x1,50x2,00) com tampa FF</v>
          </cell>
          <cell r="C317" t="str">
            <v>un</v>
          </cell>
          <cell r="D317">
            <v>525.3528239999999</v>
          </cell>
          <cell r="E317">
            <v>449.30815494239994</v>
          </cell>
          <cell r="F317">
            <v>974.6609789423999</v>
          </cell>
        </row>
        <row r="318">
          <cell r="A318" t="str">
            <v>15.037</v>
          </cell>
          <cell r="B318" t="str">
            <v>Remoção de bueiro circular de concreto  d. 30</v>
          </cell>
          <cell r="C318" t="str">
            <v>ml</v>
          </cell>
          <cell r="D318">
            <v>1.6904200320000002</v>
          </cell>
          <cell r="E318">
            <v>0.17195568000000003</v>
          </cell>
          <cell r="F318">
            <v>1.8623757120000002</v>
          </cell>
        </row>
        <row r="319">
          <cell r="A319" t="str">
            <v>15.038</v>
          </cell>
          <cell r="B319" t="str">
            <v>Remoção de bueiro circular de concreto  d. 40</v>
          </cell>
          <cell r="C319" t="str">
            <v>ml</v>
          </cell>
          <cell r="D319">
            <v>2.394630048</v>
          </cell>
          <cell r="E319">
            <v>0.25793352</v>
          </cell>
          <cell r="F319">
            <v>2.6525635679999997</v>
          </cell>
        </row>
        <row r="320">
          <cell r="A320" t="str">
            <v>15.039</v>
          </cell>
          <cell r="B320" t="str">
            <v>Remoção de bueiro circular de concreto  d. 50</v>
          </cell>
          <cell r="C320" t="str">
            <v>ml</v>
          </cell>
          <cell r="D320">
            <v>3.450945072</v>
          </cell>
          <cell r="E320">
            <v>0.38690028</v>
          </cell>
          <cell r="F320">
            <v>3.837845352</v>
          </cell>
        </row>
        <row r="321">
          <cell r="A321" t="str">
            <v>15.040</v>
          </cell>
          <cell r="B321" t="str">
            <v>Remoção de bueiro circular de concreto  d. 60</v>
          </cell>
          <cell r="C321" t="str">
            <v>ml</v>
          </cell>
          <cell r="D321">
            <v>5.0712600960000005</v>
          </cell>
          <cell r="E321">
            <v>0.51586704</v>
          </cell>
          <cell r="F321">
            <v>5.587127136</v>
          </cell>
        </row>
        <row r="322">
          <cell r="A322" t="str">
            <v>15.041</v>
          </cell>
          <cell r="B322" t="str">
            <v>Remoção de bueiro circular de concreto  d. 80</v>
          </cell>
          <cell r="C322" t="str">
            <v>ml</v>
          </cell>
          <cell r="D322">
            <v>8.381995152</v>
          </cell>
          <cell r="E322">
            <v>0.8167894800000001</v>
          </cell>
          <cell r="F322">
            <v>9.198784632</v>
          </cell>
        </row>
        <row r="323">
          <cell r="A323" t="str">
            <v>15.042</v>
          </cell>
          <cell r="B323" t="str">
            <v>Remoção de bueiro circular de concreto  d. 100</v>
          </cell>
          <cell r="C323" t="str">
            <v>ml</v>
          </cell>
          <cell r="D323">
            <v>13.313045232</v>
          </cell>
          <cell r="E323">
            <v>1.2466786799999998</v>
          </cell>
          <cell r="F323">
            <v>14.559723912</v>
          </cell>
        </row>
        <row r="324">
          <cell r="A324" t="str">
            <v>15.043</v>
          </cell>
          <cell r="B324" t="str">
            <v>Remoção de bueiro circular de concreto  d. 120</v>
          </cell>
          <cell r="C324" t="str">
            <v>ml</v>
          </cell>
          <cell r="D324">
            <v>20.705670432</v>
          </cell>
          <cell r="E324">
            <v>2.32140168</v>
          </cell>
          <cell r="F324">
            <v>23.027072112000003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ice"/>
      <sheetName val="001"/>
      <sheetName val="002"/>
      <sheetName val="Folha orçamento"/>
      <sheetName val="Folha orçamento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intético"/>
      <sheetName val="Analítico01"/>
      <sheetName val="Analítico02"/>
      <sheetName val="Analítico03"/>
      <sheetName val="Analítico04"/>
      <sheetName val="Analítico05"/>
      <sheetName val="Insumos"/>
      <sheetName val="Em Branco"/>
    </sheetNames>
    <sheetDataSet>
      <sheetData sheetId="6">
        <row r="2">
          <cell r="A2" t="str">
            <v>TABELA GERAL DE INSUMOS PARA CONSTRUÇÃO CIVIL</v>
          </cell>
        </row>
        <row r="4">
          <cell r="A4" t="str">
            <v>código</v>
          </cell>
          <cell r="B4" t="str">
            <v>insumos</v>
          </cell>
          <cell r="C4" t="str">
            <v>un</v>
          </cell>
          <cell r="D4" t="str">
            <v>custo R$</v>
          </cell>
          <cell r="E4" t="str">
            <v>observação</v>
          </cell>
        </row>
        <row r="5">
          <cell r="A5" t="str">
            <v>001</v>
          </cell>
          <cell r="B5" t="str">
            <v>Ácido muriático</v>
          </cell>
          <cell r="C5" t="str">
            <v>kg</v>
          </cell>
          <cell r="D5">
            <v>1</v>
          </cell>
        </row>
        <row r="6">
          <cell r="A6" t="str">
            <v>002</v>
          </cell>
          <cell r="B6" t="str">
            <v>Aço CA-50 1/2</v>
          </cell>
          <cell r="C6" t="str">
            <v>kg</v>
          </cell>
          <cell r="D6">
            <v>0.66</v>
          </cell>
          <cell r="E6" t="str">
            <v>(0,994kg/m) custo por ml  R$</v>
          </cell>
          <cell r="F6">
            <v>0.6560400000000001</v>
          </cell>
        </row>
        <row r="7">
          <cell r="A7" t="str">
            <v>006</v>
          </cell>
          <cell r="B7" t="str">
            <v>Aço CA-50 10mm   3/8</v>
          </cell>
          <cell r="C7" t="str">
            <v>kg</v>
          </cell>
          <cell r="D7">
            <v>0.68</v>
          </cell>
          <cell r="E7" t="str">
            <v>(0,556kg/m) custo por ml R$</v>
          </cell>
          <cell r="F7">
            <v>0.3780800000000001</v>
          </cell>
        </row>
        <row r="8">
          <cell r="A8" t="str">
            <v>005</v>
          </cell>
          <cell r="B8" t="str">
            <v>Aço CA-50 3/4</v>
          </cell>
          <cell r="C8" t="str">
            <v>kg</v>
          </cell>
          <cell r="D8">
            <v>0.65</v>
          </cell>
          <cell r="E8" t="str">
            <v>(2,230kg/m) custo por ml R$</v>
          </cell>
          <cell r="F8">
            <v>1.4495</v>
          </cell>
        </row>
        <row r="9">
          <cell r="A9" t="str">
            <v>008</v>
          </cell>
          <cell r="B9" t="str">
            <v>Aço CA-50 5/8</v>
          </cell>
          <cell r="C9" t="str">
            <v>kg</v>
          </cell>
          <cell r="D9">
            <v>0.65</v>
          </cell>
          <cell r="E9" t="str">
            <v>(1,550kg/m) custo por ml R$</v>
          </cell>
          <cell r="F9">
            <v>1.0075</v>
          </cell>
        </row>
        <row r="10">
          <cell r="A10" t="str">
            <v>004</v>
          </cell>
          <cell r="B10" t="str">
            <v>Aço CA-50 6,3mm  1/4</v>
          </cell>
          <cell r="C10" t="str">
            <v>kg</v>
          </cell>
          <cell r="D10">
            <v>0.91</v>
          </cell>
          <cell r="E10" t="str">
            <v>(0,250kg/m) custo por ml R$</v>
          </cell>
          <cell r="F10">
            <v>0.2275</v>
          </cell>
        </row>
        <row r="11">
          <cell r="A11" t="str">
            <v>007</v>
          </cell>
          <cell r="B11" t="str">
            <v>Aço CA-50 8mm  5/16</v>
          </cell>
          <cell r="C11" t="str">
            <v>kg</v>
          </cell>
          <cell r="D11">
            <v>0.87</v>
          </cell>
          <cell r="E11" t="str">
            <v>(0,390kg/m) custo por ml R$</v>
          </cell>
          <cell r="F11">
            <v>0.3393</v>
          </cell>
        </row>
        <row r="12">
          <cell r="A12" t="str">
            <v>010</v>
          </cell>
          <cell r="B12" t="str">
            <v>Aço CA-60 4,2mm</v>
          </cell>
          <cell r="C12" t="str">
            <v>kg</v>
          </cell>
          <cell r="D12">
            <v>0.76</v>
          </cell>
          <cell r="E12" t="str">
            <v>(0,109kg/m) custo por ml R$</v>
          </cell>
          <cell r="F12">
            <v>0.08284</v>
          </cell>
        </row>
        <row r="13">
          <cell r="A13" t="str">
            <v>011</v>
          </cell>
          <cell r="B13" t="str">
            <v>Aço CA-60 4,6mm</v>
          </cell>
          <cell r="C13" t="str">
            <v>kg</v>
          </cell>
          <cell r="D13">
            <v>0.75</v>
          </cell>
          <cell r="E13" t="str">
            <v>(0,130kg/m) custo por ml R$</v>
          </cell>
          <cell r="F13">
            <v>0.0975</v>
          </cell>
        </row>
        <row r="14">
          <cell r="A14" t="str">
            <v>012</v>
          </cell>
          <cell r="B14" t="str">
            <v>Aço CA-60 5,0mm</v>
          </cell>
          <cell r="C14" t="str">
            <v>kg</v>
          </cell>
          <cell r="D14">
            <v>0.74</v>
          </cell>
          <cell r="E14" t="str">
            <v>(0,154kg/m) custo por ml R$</v>
          </cell>
          <cell r="F14">
            <v>0.11395999999999999</v>
          </cell>
        </row>
        <row r="15">
          <cell r="A15" t="str">
            <v>013</v>
          </cell>
          <cell r="B15" t="str">
            <v>Aço CA-60 6,0mm</v>
          </cell>
          <cell r="C15" t="str">
            <v>kg</v>
          </cell>
          <cell r="D15">
            <v>0.76</v>
          </cell>
          <cell r="E15" t="str">
            <v>(0,222kg/m) custo por ml R$</v>
          </cell>
          <cell r="F15">
            <v>0.16872</v>
          </cell>
        </row>
        <row r="16">
          <cell r="A16" t="str">
            <v>014</v>
          </cell>
          <cell r="B16" t="str">
            <v>Aço CA-60 6,0mm</v>
          </cell>
          <cell r="C16" t="str">
            <v>kg</v>
          </cell>
          <cell r="D16">
            <v>0.76</v>
          </cell>
          <cell r="E16" t="str">
            <v>(0,222kg/m) custo por ml R$</v>
          </cell>
          <cell r="F16">
            <v>0.16872</v>
          </cell>
        </row>
        <row r="17">
          <cell r="A17" t="str">
            <v>410</v>
          </cell>
          <cell r="B17" t="str">
            <v>Adaptador PVC 1 1/2x50  com flange</v>
          </cell>
          <cell r="C17" t="str">
            <v>un</v>
          </cell>
          <cell r="D17">
            <v>5.5</v>
          </cell>
        </row>
        <row r="18">
          <cell r="A18" t="str">
            <v>445</v>
          </cell>
          <cell r="B18" t="str">
            <v>Adaptador PVC 1"x32  com flange</v>
          </cell>
          <cell r="C18" t="str">
            <v>un</v>
          </cell>
          <cell r="D18">
            <v>4.1</v>
          </cell>
        </row>
        <row r="19">
          <cell r="A19" t="str">
            <v>015</v>
          </cell>
          <cell r="B19" t="str">
            <v>Adaptador PVC 25x3/4  com flange</v>
          </cell>
          <cell r="C19" t="str">
            <v>un</v>
          </cell>
          <cell r="D19">
            <v>2.4</v>
          </cell>
        </row>
        <row r="20">
          <cell r="A20" t="str">
            <v>016</v>
          </cell>
          <cell r="B20" t="str">
            <v>Adesivo plástico/PVC  </v>
          </cell>
          <cell r="C20" t="str">
            <v>kg</v>
          </cell>
          <cell r="D20">
            <v>12</v>
          </cell>
        </row>
        <row r="21">
          <cell r="A21" t="str">
            <v>017</v>
          </cell>
          <cell r="B21" t="str">
            <v>Aquecedor eletrico 3300w</v>
          </cell>
          <cell r="C21" t="str">
            <v>un</v>
          </cell>
          <cell r="D21">
            <v>45</v>
          </cell>
          <cell r="E21" t="str">
            <v>(22,00m/kg)</v>
          </cell>
        </row>
        <row r="22">
          <cell r="A22" t="str">
            <v>018</v>
          </cell>
          <cell r="B22" t="str">
            <v>Arame farpado galvanizado</v>
          </cell>
          <cell r="C22" t="str">
            <v>ml</v>
          </cell>
          <cell r="D22">
            <v>0.08</v>
          </cell>
          <cell r="E22" t="str">
            <v>(108m/kg)</v>
          </cell>
        </row>
        <row r="23">
          <cell r="A23" t="str">
            <v>019</v>
          </cell>
          <cell r="B23" t="str">
            <v>Arame galvanizado 12</v>
          </cell>
          <cell r="C23" t="str">
            <v>kg</v>
          </cell>
          <cell r="D23">
            <v>1.53</v>
          </cell>
          <cell r="E23" t="str">
            <v>(22,00m/kg)</v>
          </cell>
        </row>
        <row r="24">
          <cell r="A24" t="str">
            <v>020</v>
          </cell>
          <cell r="B24" t="str">
            <v>Arame recozido 18</v>
          </cell>
          <cell r="C24" t="str">
            <v>kg</v>
          </cell>
          <cell r="D24">
            <v>2</v>
          </cell>
          <cell r="E24" t="str">
            <v>(108m/kg)</v>
          </cell>
        </row>
        <row r="25">
          <cell r="A25" t="str">
            <v>021</v>
          </cell>
          <cell r="B25" t="str">
            <v>Areia fina</v>
          </cell>
          <cell r="C25" t="str">
            <v>m3</v>
          </cell>
          <cell r="D25">
            <v>14</v>
          </cell>
          <cell r="E25" t="str">
            <v>(108m/kg)</v>
          </cell>
        </row>
        <row r="26">
          <cell r="A26" t="str">
            <v>022</v>
          </cell>
          <cell r="B26" t="str">
            <v>Areia média</v>
          </cell>
          <cell r="C26" t="str">
            <v>m3</v>
          </cell>
          <cell r="D26">
            <v>12</v>
          </cell>
        </row>
        <row r="27">
          <cell r="A27" t="str">
            <v>023</v>
          </cell>
          <cell r="B27" t="str">
            <v>Argamassa colante</v>
          </cell>
          <cell r="C27" t="str">
            <v>kg</v>
          </cell>
          <cell r="D27">
            <v>0.18</v>
          </cell>
        </row>
        <row r="28">
          <cell r="A28" t="str">
            <v>473</v>
          </cell>
          <cell r="B28" t="str">
            <v>Argamassa para reboco pré-misturada</v>
          </cell>
          <cell r="C28" t="str">
            <v>m3</v>
          </cell>
          <cell r="D28">
            <v>30</v>
          </cell>
        </row>
        <row r="29">
          <cell r="A29" t="str">
            <v>024</v>
          </cell>
          <cell r="B29" t="str">
            <v>Assento plástico</v>
          </cell>
          <cell r="C29" t="str">
            <v>un</v>
          </cell>
          <cell r="D29">
            <v>6.3</v>
          </cell>
        </row>
        <row r="30">
          <cell r="A30" t="str">
            <v>430</v>
          </cell>
          <cell r="B30" t="str">
            <v>Assoalho de madeira de lei</v>
          </cell>
          <cell r="C30" t="str">
            <v>m2</v>
          </cell>
          <cell r="D30">
            <v>18</v>
          </cell>
        </row>
        <row r="31">
          <cell r="A31" t="str">
            <v>441</v>
          </cell>
          <cell r="B31" t="str">
            <v>Azulejista</v>
          </cell>
          <cell r="C31" t="str">
            <v>h</v>
          </cell>
          <cell r="D31">
            <v>2.17</v>
          </cell>
          <cell r="E31" t="str">
            <v>Incluindo encargos sociais</v>
          </cell>
          <cell r="F31" t="str">
            <v>1,99</v>
          </cell>
        </row>
        <row r="32">
          <cell r="A32" t="str">
            <v>025</v>
          </cell>
          <cell r="B32" t="str">
            <v>Azulejo 20x20 extra</v>
          </cell>
          <cell r="C32" t="str">
            <v>m2</v>
          </cell>
          <cell r="D32">
            <v>6.5</v>
          </cell>
          <cell r="E32" t="str">
            <v>Incluindo encargos sociais</v>
          </cell>
          <cell r="F32" t="str">
            <v>1,99</v>
          </cell>
        </row>
        <row r="33">
          <cell r="A33" t="str">
            <v>458</v>
          </cell>
          <cell r="B33" t="str">
            <v>Baguete NBV-1</v>
          </cell>
          <cell r="C33" t="str">
            <v>ml</v>
          </cell>
          <cell r="D33">
            <v>1.1</v>
          </cell>
          <cell r="E33" t="str">
            <v>para vidro em divisória divilux</v>
          </cell>
          <cell r="F33" t="str">
            <v>1,99</v>
          </cell>
        </row>
        <row r="34">
          <cell r="A34" t="str">
            <v>459</v>
          </cell>
          <cell r="B34" t="str">
            <v>Baguete NBV-2</v>
          </cell>
          <cell r="C34" t="str">
            <v>ml</v>
          </cell>
          <cell r="D34">
            <v>0.6</v>
          </cell>
          <cell r="E34" t="str">
            <v>para vidro em divisória divilux</v>
          </cell>
        </row>
        <row r="35">
          <cell r="A35" t="str">
            <v>026</v>
          </cell>
          <cell r="B35" t="str">
            <v>Batente madeira de lei 3x14</v>
          </cell>
          <cell r="C35" t="str">
            <v>ml</v>
          </cell>
          <cell r="D35">
            <v>2.5</v>
          </cell>
          <cell r="E35" t="str">
            <v>para vidro em divisória divilux</v>
          </cell>
        </row>
        <row r="36">
          <cell r="A36" t="str">
            <v>027</v>
          </cell>
          <cell r="B36" t="str">
            <v>Bebedouro elétrico 40l com infantil</v>
          </cell>
          <cell r="C36" t="str">
            <v>un</v>
          </cell>
          <cell r="D36">
            <v>450</v>
          </cell>
          <cell r="E36" t="str">
            <v>para vidro em divisória divilux</v>
          </cell>
        </row>
        <row r="37">
          <cell r="A37" t="str">
            <v>028</v>
          </cell>
          <cell r="B37" t="str">
            <v>Betoneira 320 litros</v>
          </cell>
          <cell r="C37" t="str">
            <v>d</v>
          </cell>
          <cell r="D37">
            <v>5</v>
          </cell>
        </row>
        <row r="38">
          <cell r="A38" t="str">
            <v>029</v>
          </cell>
          <cell r="B38" t="str">
            <v>Blaster</v>
          </cell>
          <cell r="C38" t="str">
            <v>h</v>
          </cell>
          <cell r="D38">
            <v>3.75</v>
          </cell>
          <cell r="E38" t="str">
            <v>Incluindo encargos sociais</v>
          </cell>
          <cell r="F38">
            <v>3.8</v>
          </cell>
        </row>
        <row r="39">
          <cell r="A39" t="str">
            <v>030</v>
          </cell>
          <cell r="B39" t="str">
            <v>Bloco de concreto 14x19x39</v>
          </cell>
          <cell r="C39" t="str">
            <v>un</v>
          </cell>
          <cell r="D39">
            <v>0.8</v>
          </cell>
          <cell r="E39" t="str">
            <v>Incluindo encargos sociais</v>
          </cell>
          <cell r="F39">
            <v>3.8</v>
          </cell>
        </row>
        <row r="40">
          <cell r="A40" t="str">
            <v>031</v>
          </cell>
          <cell r="B40" t="str">
            <v>Bloco de concreto 19x19x39</v>
          </cell>
          <cell r="C40" t="str">
            <v>un</v>
          </cell>
          <cell r="D40">
            <v>0.95</v>
          </cell>
          <cell r="E40" t="str">
            <v>Incluindo encargos sociais</v>
          </cell>
          <cell r="F40">
            <v>3.8</v>
          </cell>
        </row>
        <row r="41">
          <cell r="A41" t="str">
            <v>032</v>
          </cell>
          <cell r="B41" t="str">
            <v>Bloco de concreto 6,3x19x39</v>
          </cell>
          <cell r="C41" t="str">
            <v>un</v>
          </cell>
          <cell r="D41">
            <v>0.6</v>
          </cell>
        </row>
        <row r="42">
          <cell r="A42" t="str">
            <v>033</v>
          </cell>
          <cell r="B42" t="str">
            <v>Bloco de concreto 9,x19x39</v>
          </cell>
          <cell r="C42" t="str">
            <v>un</v>
          </cell>
          <cell r="D42">
            <v>0.63</v>
          </cell>
        </row>
        <row r="43">
          <cell r="A43" t="str">
            <v>034</v>
          </cell>
          <cell r="B43" t="str">
            <v>Bocal de PVC 125x88</v>
          </cell>
          <cell r="C43" t="str">
            <v>un</v>
          </cell>
          <cell r="D43">
            <v>0.63</v>
          </cell>
        </row>
        <row r="44">
          <cell r="A44" t="str">
            <v>429</v>
          </cell>
          <cell r="B44" t="str">
            <v>Bocal Pluvial de alumínio</v>
          </cell>
          <cell r="C44" t="str">
            <v>un</v>
          </cell>
          <cell r="D44">
            <v>8.19</v>
          </cell>
        </row>
        <row r="45">
          <cell r="A45" t="str">
            <v>402</v>
          </cell>
          <cell r="B45" t="str">
            <v>Bolsa de borracha</v>
          </cell>
          <cell r="C45" t="str">
            <v>un</v>
          </cell>
          <cell r="D45">
            <v>1</v>
          </cell>
        </row>
        <row r="46">
          <cell r="A46" t="str">
            <v>035</v>
          </cell>
          <cell r="B46" t="str">
            <v>Braçadeira PVC para calha</v>
          </cell>
          <cell r="C46" t="str">
            <v>un</v>
          </cell>
          <cell r="D46">
            <v>0.88</v>
          </cell>
        </row>
        <row r="47">
          <cell r="A47" t="str">
            <v>391</v>
          </cell>
          <cell r="B47" t="str">
            <v>Braquete trifásica</v>
          </cell>
          <cell r="C47" t="str">
            <v>un</v>
          </cell>
          <cell r="D47">
            <v>11.36</v>
          </cell>
        </row>
        <row r="48">
          <cell r="A48" t="str">
            <v>036</v>
          </cell>
          <cell r="B48" t="str">
            <v>Brita 1</v>
          </cell>
          <cell r="C48" t="str">
            <v>m3</v>
          </cell>
          <cell r="D48">
            <v>30</v>
          </cell>
          <cell r="E48" t="str">
            <v>x</v>
          </cell>
          <cell r="F48" t="str">
            <v>x</v>
          </cell>
        </row>
        <row r="49">
          <cell r="A49" t="str">
            <v>037</v>
          </cell>
          <cell r="B49" t="str">
            <v>Brita 2</v>
          </cell>
          <cell r="C49" t="str">
            <v>m3</v>
          </cell>
          <cell r="D49">
            <v>28</v>
          </cell>
          <cell r="E49" t="str">
            <v>x</v>
          </cell>
          <cell r="F49" t="str">
            <v>x</v>
          </cell>
        </row>
        <row r="50">
          <cell r="A50" t="str">
            <v>440</v>
          </cell>
          <cell r="B50" t="str">
            <v>Brita 3/4"</v>
          </cell>
          <cell r="C50" t="str">
            <v>m3</v>
          </cell>
          <cell r="D50">
            <v>34</v>
          </cell>
        </row>
        <row r="51">
          <cell r="A51" t="str">
            <v>038</v>
          </cell>
          <cell r="B51" t="str">
            <v>Broca integral s/12 - 0,80m</v>
          </cell>
          <cell r="C51" t="str">
            <v>un</v>
          </cell>
          <cell r="D51">
            <v>98.25</v>
          </cell>
        </row>
        <row r="52">
          <cell r="A52" t="str">
            <v>039</v>
          </cell>
          <cell r="B52" t="str">
            <v>Broca integral s/12 - 1,60m</v>
          </cell>
          <cell r="C52" t="str">
            <v>un</v>
          </cell>
          <cell r="D52">
            <v>125.42</v>
          </cell>
        </row>
        <row r="53">
          <cell r="A53" t="str">
            <v>040</v>
          </cell>
          <cell r="B53" t="str">
            <v>Broca integral s/12 - 2,40m</v>
          </cell>
          <cell r="C53" t="str">
            <v>un </v>
          </cell>
          <cell r="D53">
            <v>139.9</v>
          </cell>
        </row>
        <row r="54">
          <cell r="A54" t="str">
            <v>041</v>
          </cell>
          <cell r="B54" t="str">
            <v>Bucha plástica s-8</v>
          </cell>
          <cell r="C54" t="str">
            <v>un</v>
          </cell>
          <cell r="D54">
            <v>0.02</v>
          </cell>
        </row>
        <row r="55">
          <cell r="A55" t="str">
            <v>461</v>
          </cell>
          <cell r="B55" t="str">
            <v>Bueiro celular 2,00x2,00</v>
          </cell>
          <cell r="C55" t="str">
            <v>ml</v>
          </cell>
          <cell r="D55">
            <v>560.4</v>
          </cell>
          <cell r="E55" t="str">
            <v>Transporte por peça R$ 75,00</v>
          </cell>
          <cell r="F55">
            <v>35643</v>
          </cell>
        </row>
        <row r="56">
          <cell r="A56" t="str">
            <v>462</v>
          </cell>
          <cell r="B56" t="str">
            <v>Bueiro celular 2,50x2,00</v>
          </cell>
          <cell r="C56" t="str">
            <v>ml</v>
          </cell>
          <cell r="D56">
            <v>606</v>
          </cell>
          <cell r="E56" t="str">
            <v>Transporte por peça R$ 75,00</v>
          </cell>
          <cell r="F56">
            <v>485.4</v>
          </cell>
        </row>
        <row r="57">
          <cell r="A57" t="str">
            <v>465</v>
          </cell>
          <cell r="B57" t="str">
            <v>Bueiro Celular 3,00x1,50</v>
          </cell>
          <cell r="C57" t="str">
            <v>un</v>
          </cell>
          <cell r="D57">
            <v>571</v>
          </cell>
          <cell r="E57" t="str">
            <v>Transporte por peça R$ 75,00</v>
          </cell>
          <cell r="F57">
            <v>531</v>
          </cell>
        </row>
        <row r="58">
          <cell r="A58" t="str">
            <v>042</v>
          </cell>
          <cell r="B58" t="str">
            <v>Cabeceira PVC 125</v>
          </cell>
          <cell r="C58" t="str">
            <v>un</v>
          </cell>
          <cell r="D58">
            <v>571</v>
          </cell>
          <cell r="E58" t="str">
            <v>Transporte por peça R$ 75,00</v>
          </cell>
          <cell r="F58">
            <v>496</v>
          </cell>
        </row>
        <row r="59">
          <cell r="A59" t="str">
            <v>043</v>
          </cell>
          <cell r="B59" t="str">
            <v>Cabide duplo de louça</v>
          </cell>
          <cell r="C59" t="str">
            <v>un</v>
          </cell>
          <cell r="D59">
            <v>2.55</v>
          </cell>
          <cell r="E59" t="str">
            <v>Transporte por peça R$ 75,00</v>
          </cell>
          <cell r="F59">
            <v>496</v>
          </cell>
        </row>
        <row r="60">
          <cell r="A60" t="str">
            <v>044</v>
          </cell>
          <cell r="B60" t="str">
            <v>Cabo isolado 10mm2</v>
          </cell>
          <cell r="C60" t="str">
            <v>ml</v>
          </cell>
          <cell r="D60">
            <v>0.88</v>
          </cell>
        </row>
        <row r="61">
          <cell r="A61" t="str">
            <v>045</v>
          </cell>
          <cell r="B61" t="str">
            <v>Cabo isolado 16mm2</v>
          </cell>
          <cell r="C61" t="str">
            <v>ml</v>
          </cell>
          <cell r="D61">
            <v>1.15</v>
          </cell>
        </row>
        <row r="62">
          <cell r="A62" t="str">
            <v>046</v>
          </cell>
          <cell r="B62" t="str">
            <v>Cabo isolado 25mm2</v>
          </cell>
          <cell r="C62" t="str">
            <v>ml</v>
          </cell>
          <cell r="D62">
            <v>1.85</v>
          </cell>
        </row>
        <row r="63">
          <cell r="A63" t="str">
            <v>446</v>
          </cell>
          <cell r="B63" t="str">
            <v>Cabo sintenax 10mm2</v>
          </cell>
          <cell r="C63" t="str">
            <v>ml</v>
          </cell>
          <cell r="D63">
            <v>1.01</v>
          </cell>
        </row>
        <row r="64">
          <cell r="A64" t="str">
            <v>047</v>
          </cell>
          <cell r="B64" t="str">
            <v>Caixa d'água fibra  500 li</v>
          </cell>
          <cell r="C64" t="str">
            <v>un</v>
          </cell>
          <cell r="D64">
            <v>127</v>
          </cell>
        </row>
        <row r="65">
          <cell r="A65" t="str">
            <v>048</v>
          </cell>
          <cell r="B65" t="str">
            <v>Caixa d'água fibra 1000 li</v>
          </cell>
          <cell r="C65" t="str">
            <v>un</v>
          </cell>
          <cell r="D65">
            <v>178</v>
          </cell>
        </row>
        <row r="66">
          <cell r="A66" t="str">
            <v>049</v>
          </cell>
          <cell r="B66" t="str">
            <v>Caixa d'água fibra 2000 li</v>
          </cell>
          <cell r="C66" t="str">
            <v>un</v>
          </cell>
          <cell r="D66">
            <v>400</v>
          </cell>
        </row>
        <row r="67">
          <cell r="A67" t="str">
            <v>050</v>
          </cell>
          <cell r="B67" t="str">
            <v>Caixa d'água fibra 3000 li</v>
          </cell>
          <cell r="C67" t="str">
            <v>un</v>
          </cell>
          <cell r="D67">
            <v>490</v>
          </cell>
        </row>
        <row r="68">
          <cell r="A68" t="str">
            <v>051</v>
          </cell>
          <cell r="B68" t="str">
            <v>Caixa dágua fibra 5000 li</v>
          </cell>
          <cell r="C68" t="str">
            <v>un</v>
          </cell>
          <cell r="D68">
            <v>698</v>
          </cell>
        </row>
        <row r="69">
          <cell r="A69" t="str">
            <v>052</v>
          </cell>
          <cell r="B69" t="str">
            <v>Caixa d'água fibrocimento 1000 li</v>
          </cell>
          <cell r="C69" t="str">
            <v>un</v>
          </cell>
          <cell r="D69">
            <v>108</v>
          </cell>
        </row>
        <row r="70">
          <cell r="A70" t="str">
            <v>053</v>
          </cell>
          <cell r="B70" t="str">
            <v>Caixa d'água fibrocimento 500 li</v>
          </cell>
          <cell r="C70" t="str">
            <v>un</v>
          </cell>
          <cell r="D70">
            <v>60</v>
          </cell>
          <cell r="E70" t="str">
            <v>locação</v>
          </cell>
        </row>
        <row r="71">
          <cell r="A71" t="str">
            <v>054</v>
          </cell>
          <cell r="B71" t="str">
            <v>Caixa d'água pálstica 310 li</v>
          </cell>
          <cell r="C71" t="str">
            <v>un</v>
          </cell>
          <cell r="D71">
            <v>45</v>
          </cell>
          <cell r="E71" t="str">
            <v> </v>
          </cell>
        </row>
        <row r="72">
          <cell r="A72" t="str">
            <v>055</v>
          </cell>
          <cell r="B72" t="str">
            <v>Caixa d'água plástica 1000 li</v>
          </cell>
          <cell r="C72" t="str">
            <v>un</v>
          </cell>
          <cell r="D72">
            <v>130</v>
          </cell>
          <cell r="E72" t="str">
            <v>Incluindo encargos sociais</v>
          </cell>
          <cell r="F72" t="str">
            <v>1,82</v>
          </cell>
        </row>
        <row r="73">
          <cell r="A73" t="str">
            <v>056</v>
          </cell>
          <cell r="B73" t="str">
            <v>Caixa d'água plástica 500 li</v>
          </cell>
          <cell r="C73" t="str">
            <v>un</v>
          </cell>
          <cell r="D73">
            <v>75</v>
          </cell>
        </row>
        <row r="74">
          <cell r="A74" t="str">
            <v>389</v>
          </cell>
          <cell r="B74" t="str">
            <v>Caixa de descarga plástica</v>
          </cell>
          <cell r="C74" t="str">
            <v>un</v>
          </cell>
          <cell r="D74">
            <v>7.5</v>
          </cell>
        </row>
        <row r="75">
          <cell r="A75" t="str">
            <v>448</v>
          </cell>
          <cell r="B75" t="str">
            <v>Caixa de passagem 2x4</v>
          </cell>
          <cell r="C75" t="str">
            <v>un</v>
          </cell>
          <cell r="D75">
            <v>0.92</v>
          </cell>
        </row>
        <row r="76">
          <cell r="A76" t="str">
            <v>447</v>
          </cell>
          <cell r="B76" t="str">
            <v>Caixa de passagem sextavada</v>
          </cell>
          <cell r="C76" t="str">
            <v>un</v>
          </cell>
          <cell r="D76">
            <v>1.52</v>
          </cell>
        </row>
        <row r="77">
          <cell r="A77" t="str">
            <v>057</v>
          </cell>
          <cell r="B77" t="str">
            <v>Caixa sifonada 150x150x50</v>
          </cell>
          <cell r="C77" t="str">
            <v>un</v>
          </cell>
          <cell r="D77">
            <v>4.6</v>
          </cell>
        </row>
        <row r="78">
          <cell r="A78" t="str">
            <v>058</v>
          </cell>
          <cell r="B78" t="str">
            <v>Caixa sifonada 150x185x75</v>
          </cell>
          <cell r="C78" t="str">
            <v>un</v>
          </cell>
          <cell r="D78">
            <v>5.1</v>
          </cell>
        </row>
        <row r="79">
          <cell r="A79" t="str">
            <v>059</v>
          </cell>
          <cell r="B79" t="str">
            <v>Cal hidratada</v>
          </cell>
          <cell r="C79" t="str">
            <v>kg</v>
          </cell>
          <cell r="D79">
            <v>0.09</v>
          </cell>
        </row>
        <row r="80">
          <cell r="A80" t="str">
            <v>060</v>
          </cell>
          <cell r="B80" t="str">
            <v>Cal para pintura</v>
          </cell>
          <cell r="C80" t="str">
            <v>kg</v>
          </cell>
          <cell r="D80">
            <v>0.2</v>
          </cell>
          <cell r="E80" t="str">
            <v>Portland/pozolânico comum</v>
          </cell>
        </row>
        <row r="81">
          <cell r="A81" t="str">
            <v>427</v>
          </cell>
          <cell r="B81" t="str">
            <v>Calha beiral de alumínio</v>
          </cell>
          <cell r="C81" t="str">
            <v>ml</v>
          </cell>
          <cell r="D81">
            <v>7.25</v>
          </cell>
        </row>
        <row r="82">
          <cell r="A82" t="str">
            <v>061</v>
          </cell>
          <cell r="B82" t="str">
            <v>Calha circular de PVC 125</v>
          </cell>
          <cell r="C82" t="str">
            <v>ml</v>
          </cell>
          <cell r="D82">
            <v>5.56</v>
          </cell>
          <cell r="E82" t="str">
            <v>locação</v>
          </cell>
        </row>
        <row r="83">
          <cell r="A83" t="str">
            <v>062</v>
          </cell>
          <cell r="B83" t="str">
            <v>Calha de alumínio corte 60</v>
          </cell>
          <cell r="C83" t="str">
            <v>ml</v>
          </cell>
          <cell r="D83">
            <v>6</v>
          </cell>
          <cell r="E83" t="str">
            <v>locação</v>
          </cell>
        </row>
        <row r="84">
          <cell r="A84" t="str">
            <v>063</v>
          </cell>
          <cell r="B84" t="str">
            <v>Calha de alumínio corte 80</v>
          </cell>
          <cell r="C84" t="str">
            <v>ml</v>
          </cell>
          <cell r="D84">
            <v>7</v>
          </cell>
        </row>
        <row r="85">
          <cell r="A85" t="str">
            <v>064</v>
          </cell>
          <cell r="B85" t="str">
            <v>Calha fluorescente 1x20w</v>
          </cell>
          <cell r="C85" t="str">
            <v>un</v>
          </cell>
          <cell r="D85">
            <v>3.23</v>
          </cell>
        </row>
        <row r="86">
          <cell r="A86" t="str">
            <v>065</v>
          </cell>
          <cell r="B86" t="str">
            <v>Calha fluorescente 1x40</v>
          </cell>
          <cell r="C86" t="str">
            <v>un</v>
          </cell>
          <cell r="D86">
            <v>5.3</v>
          </cell>
        </row>
        <row r="87">
          <cell r="A87" t="str">
            <v>066</v>
          </cell>
          <cell r="B87" t="str">
            <v>Calha fluorescente 2x40w</v>
          </cell>
          <cell r="C87" t="str">
            <v>un</v>
          </cell>
          <cell r="D87">
            <v>6.43</v>
          </cell>
        </row>
        <row r="88">
          <cell r="A88" t="str">
            <v>067</v>
          </cell>
          <cell r="B88" t="str">
            <v>Calha fluoresente 2x20w</v>
          </cell>
          <cell r="C88" t="str">
            <v>un</v>
          </cell>
          <cell r="D88">
            <v>3.91</v>
          </cell>
        </row>
        <row r="89">
          <cell r="A89" t="str">
            <v>449</v>
          </cell>
          <cell r="B89" t="str">
            <v>Calha pré-moldada 40</v>
          </cell>
          <cell r="C89" t="str">
            <v>ml</v>
          </cell>
          <cell r="D89">
            <v>4.5</v>
          </cell>
        </row>
        <row r="90">
          <cell r="A90" t="str">
            <v>068</v>
          </cell>
          <cell r="B90" t="str">
            <v>Caminhão basculante 4,00m3</v>
          </cell>
          <cell r="C90" t="str">
            <v>d</v>
          </cell>
          <cell r="D90">
            <v>136</v>
          </cell>
          <cell r="E90" t="str">
            <v>locação</v>
          </cell>
        </row>
        <row r="91">
          <cell r="A91" t="str">
            <v>417</v>
          </cell>
          <cell r="B91" t="str">
            <v>Caminhão muck</v>
          </cell>
          <cell r="C91" t="str">
            <v>d</v>
          </cell>
          <cell r="D91">
            <v>360</v>
          </cell>
          <cell r="E91" t="str">
            <v>para calha pluvial de alumínio</v>
          </cell>
        </row>
        <row r="92">
          <cell r="A92" t="str">
            <v>069</v>
          </cell>
          <cell r="B92" t="str">
            <v>Captador tipo Franklin</v>
          </cell>
          <cell r="C92" t="str">
            <v>un</v>
          </cell>
          <cell r="D92">
            <v>13.5</v>
          </cell>
          <cell r="E92" t="str">
            <v> </v>
          </cell>
        </row>
        <row r="93">
          <cell r="A93" t="str">
            <v>070</v>
          </cell>
          <cell r="B93" t="str">
            <v>Carpinteiro</v>
          </cell>
          <cell r="C93" t="str">
            <v>h</v>
          </cell>
          <cell r="D93">
            <v>1.89</v>
          </cell>
          <cell r="E93" t="str">
            <v>Incluindo encargos sociais</v>
          </cell>
          <cell r="F93" t="str">
            <v>1,82</v>
          </cell>
        </row>
        <row r="94">
          <cell r="A94" t="str">
            <v>416</v>
          </cell>
          <cell r="B94" t="str">
            <v>Carregadeira</v>
          </cell>
          <cell r="C94" t="str">
            <v>d</v>
          </cell>
          <cell r="D94">
            <v>320</v>
          </cell>
          <cell r="E94" t="str">
            <v>para calha pluvial de alumínio</v>
          </cell>
        </row>
        <row r="95">
          <cell r="A95" t="str">
            <v>071</v>
          </cell>
          <cell r="B95" t="str">
            <v>Centro distribuição 12 disjuntores</v>
          </cell>
          <cell r="C95" t="str">
            <v>un</v>
          </cell>
          <cell r="D95">
            <v>10.64</v>
          </cell>
          <cell r="E95" t="str">
            <v>para calha pluvial de alumínio</v>
          </cell>
        </row>
        <row r="96">
          <cell r="A96" t="str">
            <v>072</v>
          </cell>
          <cell r="B96" t="str">
            <v>Centro distribuição 20 disjuntores</v>
          </cell>
          <cell r="C96" t="str">
            <v>un</v>
          </cell>
          <cell r="D96">
            <v>35</v>
          </cell>
          <cell r="E96" t="str">
            <v>para calha pluvial de alumínio</v>
          </cell>
        </row>
        <row r="97">
          <cell r="A97" t="str">
            <v>073</v>
          </cell>
          <cell r="B97" t="str">
            <v>Centro distribuição 6 disjuntores</v>
          </cell>
          <cell r="C97" t="str">
            <v>un</v>
          </cell>
          <cell r="D97">
            <v>6.04</v>
          </cell>
          <cell r="E97" t="str">
            <v>para calha pluvial de alumínio</v>
          </cell>
        </row>
        <row r="98">
          <cell r="A98" t="str">
            <v>074</v>
          </cell>
          <cell r="B98" t="str">
            <v>Centro distribuição com barramento</v>
          </cell>
          <cell r="C98" t="str">
            <v>un</v>
          </cell>
          <cell r="D98">
            <v>75</v>
          </cell>
          <cell r="E98" t="str">
            <v>para calha pluvial de alumínio</v>
          </cell>
        </row>
        <row r="99">
          <cell r="A99" t="str">
            <v>075</v>
          </cell>
          <cell r="B99" t="str">
            <v>Chapa compensada resinada 12mm</v>
          </cell>
          <cell r="C99" t="str">
            <v>m2</v>
          </cell>
          <cell r="D99">
            <v>5.8</v>
          </cell>
          <cell r="E99" t="str">
            <v>para calha pluvial de alumínio</v>
          </cell>
        </row>
        <row r="100">
          <cell r="A100" t="str">
            <v>426</v>
          </cell>
          <cell r="B100" t="str">
            <v>Chapa lisa fibrocimento 6mm</v>
          </cell>
          <cell r="C100" t="str">
            <v>m2</v>
          </cell>
          <cell r="D100">
            <v>16.5</v>
          </cell>
          <cell r="E100" t="str">
            <v>locação</v>
          </cell>
        </row>
        <row r="101">
          <cell r="A101" t="str">
            <v>076</v>
          </cell>
          <cell r="B101" t="str">
            <v>Chapa melamínica brilhante 1mm</v>
          </cell>
          <cell r="C101" t="str">
            <v>m2</v>
          </cell>
          <cell r="D101">
            <v>12.5</v>
          </cell>
          <cell r="E101" t="str">
            <v>locação</v>
          </cell>
        </row>
        <row r="102">
          <cell r="A102" t="str">
            <v>077</v>
          </cell>
          <cell r="B102" t="str">
            <v>Chuveiro elétrico</v>
          </cell>
          <cell r="C102" t="str">
            <v>un</v>
          </cell>
          <cell r="D102">
            <v>15</v>
          </cell>
          <cell r="E102" t="str">
            <v> </v>
          </cell>
        </row>
        <row r="103">
          <cell r="A103" t="str">
            <v>078</v>
          </cell>
          <cell r="B103" t="str">
            <v>Cimento</v>
          </cell>
          <cell r="C103" t="str">
            <v>kg</v>
          </cell>
          <cell r="D103">
            <v>0.13</v>
          </cell>
          <cell r="E103" t="str">
            <v>Portland/pozolânico comum</v>
          </cell>
          <cell r="F103" t="str">
            <v>1,82</v>
          </cell>
        </row>
        <row r="104">
          <cell r="A104" t="str">
            <v>424</v>
          </cell>
          <cell r="B104" t="str">
            <v>Cola branca PVA</v>
          </cell>
          <cell r="C104" t="str">
            <v>kg</v>
          </cell>
          <cell r="D104">
            <v>4.22</v>
          </cell>
          <cell r="E104" t="str">
            <v>Incluindo encargos sociais</v>
          </cell>
          <cell r="F104" t="str">
            <v>1,82</v>
          </cell>
        </row>
        <row r="105">
          <cell r="A105" t="str">
            <v>079</v>
          </cell>
          <cell r="B105" t="str">
            <v>Cola para piso vinílico</v>
          </cell>
          <cell r="C105" t="str">
            <v>kg</v>
          </cell>
          <cell r="D105">
            <v>3.5</v>
          </cell>
        </row>
        <row r="106">
          <cell r="A106" t="str">
            <v>080</v>
          </cell>
          <cell r="B106" t="str">
            <v>Compactador sapo</v>
          </cell>
          <cell r="C106" t="str">
            <v>d</v>
          </cell>
          <cell r="D106">
            <v>36</v>
          </cell>
          <cell r="E106" t="str">
            <v>locação</v>
          </cell>
        </row>
        <row r="107">
          <cell r="A107" t="str">
            <v>081</v>
          </cell>
          <cell r="B107" t="str">
            <v>Compressor de ar 175 PCM</v>
          </cell>
          <cell r="C107" t="str">
            <v>d</v>
          </cell>
          <cell r="D107">
            <v>80.4</v>
          </cell>
          <cell r="E107" t="str">
            <v>locação</v>
          </cell>
        </row>
        <row r="108">
          <cell r="A108" t="str">
            <v>082</v>
          </cell>
          <cell r="B108" t="str">
            <v>Concreto usinado 13,5MPa</v>
          </cell>
          <cell r="C108" t="str">
            <v>m3</v>
          </cell>
          <cell r="D108">
            <v>88</v>
          </cell>
        </row>
        <row r="109">
          <cell r="A109" t="str">
            <v>083</v>
          </cell>
          <cell r="B109" t="str">
            <v>Concreto usinado 15,0MPa</v>
          </cell>
          <cell r="C109" t="str">
            <v>m3</v>
          </cell>
          <cell r="D109">
            <v>90</v>
          </cell>
        </row>
        <row r="110">
          <cell r="A110" t="str">
            <v>084</v>
          </cell>
          <cell r="B110" t="str">
            <v>Condutor de PVC 88</v>
          </cell>
          <cell r="C110" t="str">
            <v>ml</v>
          </cell>
          <cell r="D110">
            <v>4.6</v>
          </cell>
        </row>
        <row r="111">
          <cell r="A111" t="str">
            <v>428</v>
          </cell>
          <cell r="B111" t="str">
            <v>Condutor pluvial de alumínio</v>
          </cell>
          <cell r="C111" t="str">
            <v>ml</v>
          </cell>
          <cell r="D111">
            <v>6.83</v>
          </cell>
        </row>
        <row r="112">
          <cell r="A112" t="str">
            <v>085</v>
          </cell>
          <cell r="B112" t="str">
            <v>Conexão azul bucha latão 3/4</v>
          </cell>
          <cell r="C112" t="str">
            <v>un</v>
          </cell>
          <cell r="D112">
            <v>1.1</v>
          </cell>
        </row>
        <row r="113">
          <cell r="A113" t="str">
            <v>086</v>
          </cell>
          <cell r="B113" t="str">
            <v>Conexão cobre/bronze 15mm</v>
          </cell>
          <cell r="C113" t="str">
            <v>un</v>
          </cell>
          <cell r="D113">
            <v>0.59</v>
          </cell>
          <cell r="E113" t="str">
            <v>Portland/pozolânico comum</v>
          </cell>
        </row>
        <row r="114">
          <cell r="A114" t="str">
            <v>088</v>
          </cell>
          <cell r="B114" t="str">
            <v>Conexão eletroduto PVC 1</v>
          </cell>
          <cell r="C114" t="str">
            <v>un</v>
          </cell>
          <cell r="D114">
            <v>1</v>
          </cell>
          <cell r="E114" t="str">
            <v>Portland/pozolânico comum</v>
          </cell>
        </row>
        <row r="115">
          <cell r="A115" t="str">
            <v>087</v>
          </cell>
          <cell r="B115" t="str">
            <v>Conexão eletroduto PVC 1 1/2</v>
          </cell>
          <cell r="C115" t="str">
            <v>un</v>
          </cell>
          <cell r="D115">
            <v>1.96</v>
          </cell>
        </row>
        <row r="116">
          <cell r="A116" t="str">
            <v>089</v>
          </cell>
          <cell r="B116" t="str">
            <v>Conexão eletroduto PVC 1/2</v>
          </cell>
          <cell r="C116" t="str">
            <v>un</v>
          </cell>
          <cell r="D116">
            <v>0.42</v>
          </cell>
          <cell r="E116" t="str">
            <v>locação</v>
          </cell>
        </row>
        <row r="117">
          <cell r="A117" t="str">
            <v>090</v>
          </cell>
          <cell r="B117" t="str">
            <v>Conexão eletroduto PVC 2</v>
          </cell>
          <cell r="C117" t="str">
            <v>un</v>
          </cell>
          <cell r="D117">
            <v>2.5</v>
          </cell>
          <cell r="E117" t="str">
            <v>locação</v>
          </cell>
        </row>
        <row r="118">
          <cell r="A118" t="str">
            <v>091</v>
          </cell>
          <cell r="B118" t="str">
            <v>Conexão eletroduto PVC 3/4</v>
          </cell>
          <cell r="C118" t="str">
            <v>un</v>
          </cell>
          <cell r="D118">
            <v>0.77</v>
          </cell>
          <cell r="E118" t="str">
            <v>locação</v>
          </cell>
        </row>
        <row r="119">
          <cell r="A119" t="str">
            <v>092</v>
          </cell>
          <cell r="B119" t="str">
            <v>Conexão galvanizada 1 1/2</v>
          </cell>
          <cell r="C119" t="str">
            <v>un</v>
          </cell>
          <cell r="D119">
            <v>4.13</v>
          </cell>
        </row>
        <row r="120">
          <cell r="A120" t="str">
            <v>093</v>
          </cell>
          <cell r="B120" t="str">
            <v>Conexão galvanizado 1</v>
          </cell>
          <cell r="C120" t="str">
            <v>un</v>
          </cell>
          <cell r="D120">
            <v>1.84</v>
          </cell>
        </row>
        <row r="121">
          <cell r="A121" t="str">
            <v>094</v>
          </cell>
          <cell r="B121" t="str">
            <v>Conexão galvanizado 1/2</v>
          </cell>
          <cell r="C121" t="str">
            <v>un</v>
          </cell>
          <cell r="D121">
            <v>0.8</v>
          </cell>
        </row>
        <row r="122">
          <cell r="A122" t="str">
            <v>095</v>
          </cell>
          <cell r="B122" t="str">
            <v>Conexão galvanizado 2</v>
          </cell>
          <cell r="C122" t="str">
            <v>un</v>
          </cell>
          <cell r="D122">
            <v>6.54</v>
          </cell>
        </row>
        <row r="123">
          <cell r="A123" t="str">
            <v>096</v>
          </cell>
          <cell r="B123" t="str">
            <v>Conexão galvanizado 3/4</v>
          </cell>
          <cell r="C123" t="str">
            <v>un</v>
          </cell>
          <cell r="D123">
            <v>1.3</v>
          </cell>
        </row>
        <row r="124">
          <cell r="A124" t="str">
            <v>097</v>
          </cell>
          <cell r="B124" t="str">
            <v>Conexão PVC esgoto 100</v>
          </cell>
          <cell r="C124" t="str">
            <v>un</v>
          </cell>
          <cell r="D124">
            <v>2.56</v>
          </cell>
        </row>
        <row r="125">
          <cell r="A125" t="str">
            <v>098</v>
          </cell>
          <cell r="B125" t="str">
            <v>Conexão PVC esgoto 40</v>
          </cell>
          <cell r="C125" t="str">
            <v>un</v>
          </cell>
          <cell r="D125">
            <v>0.6</v>
          </cell>
        </row>
        <row r="126">
          <cell r="A126" t="str">
            <v>099</v>
          </cell>
          <cell r="B126" t="str">
            <v>Conexão PVC esgoto 50</v>
          </cell>
          <cell r="C126" t="str">
            <v>un</v>
          </cell>
          <cell r="D126">
            <v>1.2</v>
          </cell>
        </row>
        <row r="127">
          <cell r="A127" t="str">
            <v>100</v>
          </cell>
          <cell r="B127" t="str">
            <v>Conexão PVC esgoto 75</v>
          </cell>
          <cell r="C127" t="str">
            <v>un</v>
          </cell>
          <cell r="D127">
            <v>2.48</v>
          </cell>
        </row>
        <row r="128">
          <cell r="A128" t="str">
            <v>101</v>
          </cell>
          <cell r="B128" t="str">
            <v>Conexão PVC soldável 25</v>
          </cell>
          <cell r="C128" t="str">
            <v>un</v>
          </cell>
          <cell r="D128">
            <v>0.21</v>
          </cell>
        </row>
        <row r="129">
          <cell r="A129" t="str">
            <v>102</v>
          </cell>
          <cell r="B129" t="str">
            <v>Conexão PVC soldável 32</v>
          </cell>
          <cell r="C129" t="str">
            <v>un</v>
          </cell>
          <cell r="D129">
            <v>0.4</v>
          </cell>
        </row>
        <row r="130">
          <cell r="A130" t="str">
            <v>103</v>
          </cell>
          <cell r="B130" t="str">
            <v>Conexão PVC soldável 40</v>
          </cell>
          <cell r="C130" t="str">
            <v>un</v>
          </cell>
          <cell r="D130">
            <v>0.76</v>
          </cell>
        </row>
        <row r="131">
          <cell r="A131" t="str">
            <v>104</v>
          </cell>
          <cell r="B131" t="str">
            <v>Conexão PVC soldável 50</v>
          </cell>
          <cell r="C131" t="str">
            <v>un</v>
          </cell>
          <cell r="D131">
            <v>1.2</v>
          </cell>
        </row>
        <row r="132">
          <cell r="A132" t="str">
            <v>105</v>
          </cell>
          <cell r="B132" t="str">
            <v>Conexão PVC soldável 60</v>
          </cell>
          <cell r="C132" t="str">
            <v>un</v>
          </cell>
          <cell r="D132">
            <v>4.7</v>
          </cell>
          <cell r="E132" t="str">
            <v>Incluindo encargos sociais</v>
          </cell>
          <cell r="F132">
            <v>3.5</v>
          </cell>
        </row>
        <row r="133">
          <cell r="A133" t="str">
            <v>106</v>
          </cell>
          <cell r="B133" t="str">
            <v>Contra marco de alumínio</v>
          </cell>
          <cell r="C133" t="str">
            <v>ml</v>
          </cell>
          <cell r="D133">
            <v>2.18</v>
          </cell>
        </row>
        <row r="134">
          <cell r="A134" t="str">
            <v>407</v>
          </cell>
          <cell r="B134" t="str">
            <v>Cuba de inóx</v>
          </cell>
          <cell r="C134" t="str">
            <v>un</v>
          </cell>
          <cell r="D134">
            <v>35</v>
          </cell>
          <cell r="E134" t="str">
            <v>Incluindo encargos sociais</v>
          </cell>
          <cell r="F134">
            <v>6.5</v>
          </cell>
        </row>
        <row r="135">
          <cell r="A135" t="str">
            <v>406</v>
          </cell>
          <cell r="B135" t="str">
            <v>Cuba de louça</v>
          </cell>
          <cell r="C135" t="str">
            <v>un</v>
          </cell>
          <cell r="D135">
            <v>30</v>
          </cell>
        </row>
        <row r="136">
          <cell r="A136" t="str">
            <v>107</v>
          </cell>
          <cell r="B136" t="str">
            <v>Cumeeira fibrocimento 6mm</v>
          </cell>
          <cell r="C136" t="str">
            <v>un</v>
          </cell>
          <cell r="D136">
            <v>1.18</v>
          </cell>
        </row>
        <row r="137">
          <cell r="A137" t="str">
            <v>108</v>
          </cell>
          <cell r="B137" t="str">
            <v>Cumeeira fibrocimento kalheta</v>
          </cell>
          <cell r="C137" t="str">
            <v>un</v>
          </cell>
          <cell r="D137">
            <v>5.41</v>
          </cell>
        </row>
        <row r="138">
          <cell r="A138" t="str">
            <v>109</v>
          </cell>
          <cell r="B138" t="str">
            <v>Cumeeira fibrocimento kalhetão</v>
          </cell>
          <cell r="C138" t="str">
            <v>un</v>
          </cell>
          <cell r="D138">
            <v>11.83</v>
          </cell>
        </row>
        <row r="139">
          <cell r="A139" t="str">
            <v>110</v>
          </cell>
          <cell r="B139" t="str">
            <v>Cumeeira telha colonial</v>
          </cell>
          <cell r="C139" t="str">
            <v>un</v>
          </cell>
          <cell r="D139">
            <v>0.6</v>
          </cell>
        </row>
        <row r="140">
          <cell r="A140" t="str">
            <v>111</v>
          </cell>
          <cell r="B140" t="str">
            <v>Cumeeira telha de alumínio </v>
          </cell>
          <cell r="C140" t="str">
            <v>un</v>
          </cell>
          <cell r="D140">
            <v>6.9</v>
          </cell>
        </row>
        <row r="141">
          <cell r="A141" t="str">
            <v>112</v>
          </cell>
          <cell r="B141" t="str">
            <v>Cumeeira telha francesa</v>
          </cell>
          <cell r="C141" t="str">
            <v>un</v>
          </cell>
          <cell r="D141">
            <v>0.5</v>
          </cell>
        </row>
        <row r="142">
          <cell r="A142" t="str">
            <v>113</v>
          </cell>
          <cell r="B142" t="str">
            <v>Dinamite 40%</v>
          </cell>
          <cell r="C142" t="str">
            <v>kg</v>
          </cell>
          <cell r="D142">
            <v>3.5</v>
          </cell>
        </row>
        <row r="143">
          <cell r="A143" t="str">
            <v>114</v>
          </cell>
          <cell r="B143" t="str">
            <v>Disjuntor monofásico (15-30)A</v>
          </cell>
          <cell r="C143" t="str">
            <v>un</v>
          </cell>
          <cell r="D143">
            <v>3.3</v>
          </cell>
        </row>
        <row r="144">
          <cell r="A144" t="str">
            <v>115</v>
          </cell>
          <cell r="B144" t="str">
            <v>Disjuntor trifásico 50A</v>
          </cell>
          <cell r="C144" t="str">
            <v>un</v>
          </cell>
          <cell r="D144">
            <v>30</v>
          </cell>
        </row>
        <row r="145">
          <cell r="A145" t="str">
            <v>116</v>
          </cell>
          <cell r="B145" t="str">
            <v>Divisória divilux painel 1,20x2,11</v>
          </cell>
          <cell r="C145" t="str">
            <v>un</v>
          </cell>
          <cell r="D145">
            <v>36.2</v>
          </cell>
        </row>
        <row r="146">
          <cell r="A146" t="str">
            <v>117</v>
          </cell>
          <cell r="B146" t="str">
            <v>Dobradiça comum</v>
          </cell>
          <cell r="C146" t="str">
            <v>un</v>
          </cell>
          <cell r="D146">
            <v>0.6</v>
          </cell>
        </row>
        <row r="147">
          <cell r="A147" t="str">
            <v>118</v>
          </cell>
          <cell r="B147" t="str">
            <v>Dobradiça inóx</v>
          </cell>
          <cell r="C147" t="str">
            <v>un</v>
          </cell>
          <cell r="D147">
            <v>2</v>
          </cell>
          <cell r="E147" t="str">
            <v>Incluindo encargos sociais</v>
          </cell>
          <cell r="F147">
            <v>1.95</v>
          </cell>
        </row>
        <row r="148">
          <cell r="A148" t="str">
            <v>119</v>
          </cell>
          <cell r="B148" t="str">
            <v>Ducha higiênica </v>
          </cell>
          <cell r="C148" t="str">
            <v>un</v>
          </cell>
          <cell r="D148">
            <v>30</v>
          </cell>
        </row>
        <row r="149">
          <cell r="A149" t="str">
            <v>121</v>
          </cell>
          <cell r="B149" t="str">
            <v>Elemento vazado cerâmico esconso</v>
          </cell>
          <cell r="C149" t="str">
            <v>un</v>
          </cell>
          <cell r="D149">
            <v>0.15</v>
          </cell>
        </row>
        <row r="150">
          <cell r="A150" t="str">
            <v>122</v>
          </cell>
          <cell r="B150" t="str">
            <v>Elemento vazado cerâmico reto</v>
          </cell>
          <cell r="C150" t="str">
            <v>un</v>
          </cell>
          <cell r="D150">
            <v>0.15</v>
          </cell>
        </row>
        <row r="151">
          <cell r="A151" t="str">
            <v>394</v>
          </cell>
          <cell r="B151" t="str">
            <v>Elemento vazado cimento 24x24x10</v>
          </cell>
          <cell r="C151" t="str">
            <v>un</v>
          </cell>
          <cell r="D151">
            <v>0.75</v>
          </cell>
        </row>
        <row r="152">
          <cell r="A152" t="str">
            <v>393</v>
          </cell>
          <cell r="B152" t="str">
            <v>Elemento vazado cimento 40x40x7</v>
          </cell>
          <cell r="C152" t="str">
            <v>un</v>
          </cell>
          <cell r="D152">
            <v>0.9</v>
          </cell>
        </row>
        <row r="153">
          <cell r="A153" t="str">
            <v>392</v>
          </cell>
          <cell r="B153" t="str">
            <v>Eletrecista</v>
          </cell>
          <cell r="C153" t="str">
            <v>h</v>
          </cell>
          <cell r="D153">
            <v>2.17</v>
          </cell>
          <cell r="E153" t="str">
            <v>Incluindo encargos sociais</v>
          </cell>
          <cell r="F153">
            <v>3.5</v>
          </cell>
        </row>
        <row r="154">
          <cell r="A154" t="str">
            <v>124</v>
          </cell>
          <cell r="B154" t="str">
            <v>Eletroduto flexível 1</v>
          </cell>
          <cell r="C154" t="str">
            <v>ml</v>
          </cell>
          <cell r="D154">
            <v>0.6</v>
          </cell>
        </row>
        <row r="155">
          <cell r="A155" t="str">
            <v>125</v>
          </cell>
          <cell r="B155" t="str">
            <v>Eletroduto flexível 1/2</v>
          </cell>
          <cell r="C155" t="str">
            <v>ml</v>
          </cell>
          <cell r="D155">
            <v>0.35</v>
          </cell>
        </row>
        <row r="156">
          <cell r="A156" t="str">
            <v>126</v>
          </cell>
          <cell r="B156" t="str">
            <v>Eletroduto flexível 3/4</v>
          </cell>
          <cell r="C156" t="str">
            <v>ml</v>
          </cell>
          <cell r="D156">
            <v>0.45</v>
          </cell>
        </row>
        <row r="157">
          <cell r="A157" t="str">
            <v>128</v>
          </cell>
          <cell r="B157" t="str">
            <v>Eletroduto PVC rígido 1</v>
          </cell>
          <cell r="C157" t="str">
            <v>ml</v>
          </cell>
          <cell r="D157">
            <v>0.93</v>
          </cell>
        </row>
        <row r="158">
          <cell r="A158" t="str">
            <v>127</v>
          </cell>
          <cell r="B158" t="str">
            <v>Eletroduto PVC rígido 1 1/2</v>
          </cell>
          <cell r="C158" t="str">
            <v>ml</v>
          </cell>
          <cell r="D158">
            <v>1.83</v>
          </cell>
        </row>
        <row r="159">
          <cell r="A159" t="str">
            <v>129</v>
          </cell>
          <cell r="B159" t="str">
            <v>Eletroduto PVC rígido 1/2</v>
          </cell>
          <cell r="C159" t="str">
            <v>ml</v>
          </cell>
          <cell r="D159">
            <v>0.47</v>
          </cell>
        </row>
        <row r="160">
          <cell r="A160" t="str">
            <v>130</v>
          </cell>
          <cell r="B160" t="str">
            <v>Eletroduto PVC rígido 2</v>
          </cell>
          <cell r="C160" t="str">
            <v>ml</v>
          </cell>
          <cell r="D160">
            <v>2.33</v>
          </cell>
        </row>
        <row r="161">
          <cell r="A161" t="str">
            <v>131</v>
          </cell>
          <cell r="B161" t="str">
            <v>Eletroduto PVC rígido 3/4</v>
          </cell>
          <cell r="C161" t="str">
            <v>ml</v>
          </cell>
          <cell r="D161">
            <v>0.64</v>
          </cell>
        </row>
        <row r="162">
          <cell r="A162" t="str">
            <v>132</v>
          </cell>
          <cell r="B162" t="str">
            <v>Encanador</v>
          </cell>
          <cell r="C162" t="str">
            <v>h</v>
          </cell>
          <cell r="D162">
            <v>2.17</v>
          </cell>
          <cell r="E162" t="str">
            <v>Incluindo encargos sociais</v>
          </cell>
          <cell r="F162">
            <v>3.5</v>
          </cell>
        </row>
        <row r="163">
          <cell r="A163" t="str">
            <v>133</v>
          </cell>
          <cell r="B163" t="str">
            <v>Engate plástico 30cm</v>
          </cell>
          <cell r="C163" t="str">
            <v>un</v>
          </cell>
          <cell r="D163">
            <v>2</v>
          </cell>
          <cell r="E163" t="str">
            <v>Incluindo encargos sociais</v>
          </cell>
          <cell r="F163">
            <v>3.5</v>
          </cell>
        </row>
        <row r="164">
          <cell r="A164" t="str">
            <v>134</v>
          </cell>
          <cell r="B164" t="str">
            <v>Engenheiro de obra</v>
          </cell>
          <cell r="C164" t="str">
            <v>h</v>
          </cell>
          <cell r="D164">
            <v>5.9</v>
          </cell>
          <cell r="E164" t="str">
            <v>Incluindo encargos sociais</v>
          </cell>
          <cell r="F164">
            <v>6.5</v>
          </cell>
        </row>
        <row r="165">
          <cell r="A165" t="str">
            <v>135</v>
          </cell>
          <cell r="B165" t="str">
            <v>Escora de eucalipto</v>
          </cell>
          <cell r="C165" t="str">
            <v>ml</v>
          </cell>
          <cell r="D165">
            <v>0.48</v>
          </cell>
        </row>
        <row r="166">
          <cell r="A166" t="str">
            <v>136</v>
          </cell>
          <cell r="B166" t="str">
            <v>Esmalte acrílico verde quadro</v>
          </cell>
          <cell r="C166" t="str">
            <v>li</v>
          </cell>
          <cell r="D166">
            <v>4.7</v>
          </cell>
        </row>
        <row r="167">
          <cell r="A167" t="str">
            <v>137</v>
          </cell>
          <cell r="B167" t="str">
            <v>Espoleta simples</v>
          </cell>
          <cell r="C167" t="str">
            <v>un</v>
          </cell>
          <cell r="D167">
            <v>0.33</v>
          </cell>
        </row>
        <row r="168">
          <cell r="A168" t="str">
            <v>138</v>
          </cell>
          <cell r="B168" t="str">
            <v>Esquadro  PVC 125 para calha</v>
          </cell>
          <cell r="C168" t="str">
            <v>un</v>
          </cell>
          <cell r="D168">
            <v>0.47</v>
          </cell>
        </row>
        <row r="169">
          <cell r="A169" t="str">
            <v>139</v>
          </cell>
          <cell r="B169" t="str">
            <v>Estaca pré-moldada 14x14</v>
          </cell>
          <cell r="C169" t="str">
            <v>ml</v>
          </cell>
          <cell r="D169">
            <v>10.6</v>
          </cell>
          <cell r="E169" t="str">
            <v>Agos/97</v>
          </cell>
        </row>
        <row r="170">
          <cell r="A170" t="str">
            <v>140</v>
          </cell>
          <cell r="B170" t="str">
            <v>Estaca pré-moldada 18x18</v>
          </cell>
          <cell r="C170" t="str">
            <v>ml</v>
          </cell>
          <cell r="D170">
            <v>17.5</v>
          </cell>
        </row>
        <row r="171">
          <cell r="A171" t="str">
            <v>141</v>
          </cell>
          <cell r="B171" t="str">
            <v>Estaca pré-moldada 23x23</v>
          </cell>
          <cell r="C171" t="str">
            <v>ml</v>
          </cell>
          <cell r="D171">
            <v>28.57</v>
          </cell>
          <cell r="E171" t="str">
            <v>Incluindo encargos sociais</v>
          </cell>
          <cell r="F171">
            <v>3.5</v>
          </cell>
        </row>
        <row r="172">
          <cell r="A172" t="str">
            <v>142</v>
          </cell>
          <cell r="B172" t="str">
            <v>Estopa branca</v>
          </cell>
          <cell r="C172" t="str">
            <v>kg</v>
          </cell>
          <cell r="D172">
            <v>0.1</v>
          </cell>
          <cell r="E172" t="str">
            <v>Incluindo encargos sociais</v>
          </cell>
          <cell r="F172">
            <v>3.5</v>
          </cell>
        </row>
        <row r="173">
          <cell r="A173" t="str">
            <v>143</v>
          </cell>
          <cell r="B173" t="str">
            <v>Extintor incêndio CO2 6kg</v>
          </cell>
          <cell r="C173" t="str">
            <v>un</v>
          </cell>
          <cell r="D173">
            <v>180</v>
          </cell>
          <cell r="E173" t="str">
            <v>Incluindo encargos sociais</v>
          </cell>
          <cell r="F173">
            <v>6.5</v>
          </cell>
        </row>
        <row r="174">
          <cell r="A174" t="str">
            <v>144</v>
          </cell>
          <cell r="B174" t="str">
            <v>Extintor PQS 4kg</v>
          </cell>
          <cell r="C174" t="str">
            <v>un</v>
          </cell>
          <cell r="D174">
            <v>38</v>
          </cell>
          <cell r="E174" t="str">
            <v>Incluindo encargos sociais</v>
          </cell>
          <cell r="F174">
            <v>6.5</v>
          </cell>
        </row>
        <row r="175">
          <cell r="A175" t="str">
            <v>145</v>
          </cell>
          <cell r="B175" t="str">
            <v>Fechadura inóx tambor</v>
          </cell>
          <cell r="C175" t="str">
            <v>un</v>
          </cell>
          <cell r="D175">
            <v>18</v>
          </cell>
        </row>
        <row r="176">
          <cell r="A176" t="str">
            <v>146</v>
          </cell>
          <cell r="B176" t="str">
            <v>Feltro asfáltico 14 libras</v>
          </cell>
          <cell r="C176" t="str">
            <v>m2</v>
          </cell>
          <cell r="D176">
            <v>4.3</v>
          </cell>
        </row>
        <row r="177">
          <cell r="A177" t="str">
            <v>147</v>
          </cell>
          <cell r="B177" t="str">
            <v>Ferreiro</v>
          </cell>
          <cell r="C177" t="str">
            <v>h</v>
          </cell>
          <cell r="D177">
            <v>1.94</v>
          </cell>
          <cell r="E177" t="str">
            <v>Incluindo encargos sociais</v>
          </cell>
          <cell r="F177">
            <v>1.95</v>
          </cell>
        </row>
        <row r="178">
          <cell r="A178" t="str">
            <v>148</v>
          </cell>
          <cell r="B178" t="str">
            <v>Filtro aneróbio 1,20x2,04</v>
          </cell>
          <cell r="C178" t="str">
            <v>un</v>
          </cell>
          <cell r="D178">
            <v>170</v>
          </cell>
          <cell r="E178" t="str">
            <v>anodizado+15%, eletrostática+30%</v>
          </cell>
        </row>
        <row r="179">
          <cell r="A179" t="str">
            <v>149</v>
          </cell>
          <cell r="B179" t="str">
            <v>Fio de ligação</v>
          </cell>
          <cell r="C179" t="str">
            <v>m</v>
          </cell>
          <cell r="D179">
            <v>0.92</v>
          </cell>
          <cell r="E179" t="str">
            <v>anodizado+15%, eletrostática+30%</v>
          </cell>
        </row>
        <row r="180">
          <cell r="A180" t="str">
            <v>150</v>
          </cell>
          <cell r="B180" t="str">
            <v>Fio isolado 1,5mm2</v>
          </cell>
          <cell r="C180" t="str">
            <v>ml</v>
          </cell>
          <cell r="D180">
            <v>0.14</v>
          </cell>
          <cell r="E180" t="str">
            <v>anodizado+15%, eletrostática+30%</v>
          </cell>
        </row>
        <row r="181">
          <cell r="A181" t="str">
            <v>151</v>
          </cell>
          <cell r="B181" t="str">
            <v>Fio isolado 10mm2</v>
          </cell>
          <cell r="C181" t="str">
            <v>ml</v>
          </cell>
          <cell r="D181">
            <v>0.81</v>
          </cell>
          <cell r="E181" t="str">
            <v>anodizado+15%, eletrostática+30%</v>
          </cell>
        </row>
        <row r="182">
          <cell r="A182" t="str">
            <v>152</v>
          </cell>
          <cell r="B182" t="str">
            <v>Fio isolado 2,5mm2</v>
          </cell>
          <cell r="C182" t="str">
            <v>ml</v>
          </cell>
          <cell r="D182">
            <v>0.21</v>
          </cell>
          <cell r="E182" t="str">
            <v>anodizado+15%, eletrostática+30%</v>
          </cell>
        </row>
        <row r="183">
          <cell r="A183" t="str">
            <v>153</v>
          </cell>
          <cell r="B183" t="str">
            <v>Fio isolado 4,0mm2</v>
          </cell>
          <cell r="C183" t="str">
            <v>ml</v>
          </cell>
          <cell r="D183">
            <v>0.32</v>
          </cell>
          <cell r="E183" t="str">
            <v>anodizado+15%, eletrostática+30%</v>
          </cell>
        </row>
        <row r="184">
          <cell r="A184" t="str">
            <v>154</v>
          </cell>
          <cell r="B184" t="str">
            <v>Fio isolado 6,0mm2</v>
          </cell>
          <cell r="C184" t="str">
            <v>ml</v>
          </cell>
          <cell r="D184">
            <v>0.47</v>
          </cell>
          <cell r="E184" t="str">
            <v>anodizado+15%, eletrostática+30%</v>
          </cell>
        </row>
        <row r="185">
          <cell r="A185" t="str">
            <v>155</v>
          </cell>
          <cell r="B185" t="str">
            <v>Fita isolante  </v>
          </cell>
          <cell r="C185" t="str">
            <v>ml</v>
          </cell>
          <cell r="D185">
            <v>0.05</v>
          </cell>
          <cell r="E185" t="str">
            <v>anodizado+15%, eletrostática+30%</v>
          </cell>
        </row>
        <row r="186">
          <cell r="A186" t="str">
            <v>156</v>
          </cell>
          <cell r="B186" t="str">
            <v>Fixador aba simples kalheta</v>
          </cell>
          <cell r="C186" t="str">
            <v>un</v>
          </cell>
          <cell r="D186">
            <v>0.55</v>
          </cell>
          <cell r="E186" t="str">
            <v>anodizado+15%, eletrostática+30%</v>
          </cell>
        </row>
        <row r="187">
          <cell r="A187" t="str">
            <v>157</v>
          </cell>
          <cell r="B187" t="str">
            <v>Fixador aba simples kalhetão</v>
          </cell>
          <cell r="C187" t="str">
            <v>un</v>
          </cell>
          <cell r="D187">
            <v>0.55</v>
          </cell>
          <cell r="E187" t="str">
            <v>Incluindo encargos sociais</v>
          </cell>
          <cell r="F187">
            <v>1.95</v>
          </cell>
        </row>
        <row r="188">
          <cell r="A188" t="str">
            <v>159</v>
          </cell>
          <cell r="B188" t="str">
            <v>Forro de pinus</v>
          </cell>
          <cell r="C188" t="str">
            <v>m2</v>
          </cell>
          <cell r="D188">
            <v>4</v>
          </cell>
          <cell r="E188" t="str">
            <v>Incluindo encargos sociais</v>
          </cell>
          <cell r="F188">
            <v>1.95</v>
          </cell>
        </row>
        <row r="189">
          <cell r="A189" t="str">
            <v>160</v>
          </cell>
          <cell r="B189" t="str">
            <v>Forro de PVC 20cm</v>
          </cell>
          <cell r="C189" t="str">
            <v>m2</v>
          </cell>
          <cell r="D189">
            <v>10.8</v>
          </cell>
        </row>
        <row r="190">
          <cell r="A190" t="str">
            <v>158</v>
          </cell>
          <cell r="B190" t="str">
            <v>Forro madeira de lei</v>
          </cell>
          <cell r="C190" t="str">
            <v>m2</v>
          </cell>
          <cell r="D190">
            <v>7</v>
          </cell>
        </row>
        <row r="191">
          <cell r="A191" t="str">
            <v>161</v>
          </cell>
          <cell r="B191" t="str">
            <v>Fossa séptica anel 1,20x2,04</v>
          </cell>
          <cell r="C191" t="str">
            <v>un</v>
          </cell>
          <cell r="D191">
            <v>130</v>
          </cell>
        </row>
        <row r="192">
          <cell r="A192" t="str">
            <v>162</v>
          </cell>
          <cell r="B192" t="str">
            <v>Gesso em pó</v>
          </cell>
          <cell r="C192" t="str">
            <v>kg</v>
          </cell>
          <cell r="D192">
            <v>0.3</v>
          </cell>
          <cell r="E192" t="str">
            <v>Incluindo encargos sociais</v>
          </cell>
          <cell r="F192">
            <v>1.3</v>
          </cell>
        </row>
        <row r="193">
          <cell r="A193" t="str">
            <v>472</v>
          </cell>
          <cell r="B193" t="str">
            <v>GLP bico de mangueira</v>
          </cell>
          <cell r="C193" t="str">
            <v>un</v>
          </cell>
          <cell r="D193">
            <v>3</v>
          </cell>
        </row>
        <row r="194">
          <cell r="A194" t="str">
            <v>468</v>
          </cell>
          <cell r="B194" t="str">
            <v>GLP Joelho de cobre </v>
          </cell>
          <cell r="C194" t="str">
            <v>un</v>
          </cell>
          <cell r="D194">
            <v>6</v>
          </cell>
        </row>
        <row r="195">
          <cell r="A195" t="str">
            <v>471</v>
          </cell>
          <cell r="B195" t="str">
            <v>GLP mangueira anti-chama</v>
          </cell>
          <cell r="C195" t="str">
            <v>un</v>
          </cell>
          <cell r="D195">
            <v>15</v>
          </cell>
        </row>
        <row r="196">
          <cell r="A196" t="str">
            <v>470</v>
          </cell>
          <cell r="B196" t="str">
            <v>GLP porcas de cobre</v>
          </cell>
          <cell r="C196" t="str">
            <v>un</v>
          </cell>
          <cell r="D196">
            <v>3</v>
          </cell>
        </row>
        <row r="197">
          <cell r="A197" t="str">
            <v>467</v>
          </cell>
          <cell r="B197" t="str">
            <v>GLP Registro de cobre </v>
          </cell>
          <cell r="C197" t="str">
            <v>un</v>
          </cell>
          <cell r="D197">
            <v>8</v>
          </cell>
        </row>
        <row r="198">
          <cell r="A198" t="str">
            <v>466</v>
          </cell>
          <cell r="B198" t="str">
            <v>GLP Tubo flexível de cobre </v>
          </cell>
          <cell r="C198" t="str">
            <v>ml</v>
          </cell>
          <cell r="D198">
            <v>3.5</v>
          </cell>
        </row>
        <row r="199">
          <cell r="A199" t="str">
            <v>469</v>
          </cell>
          <cell r="B199" t="str">
            <v>GLP União de cobre </v>
          </cell>
          <cell r="C199" t="str">
            <v>un</v>
          </cell>
          <cell r="D199">
            <v>6</v>
          </cell>
        </row>
        <row r="200">
          <cell r="A200" t="str">
            <v>163</v>
          </cell>
          <cell r="B200" t="str">
            <v>Grade de ferro zincada</v>
          </cell>
          <cell r="C200" t="str">
            <v>m2</v>
          </cell>
          <cell r="D200">
            <v>35</v>
          </cell>
        </row>
        <row r="201">
          <cell r="A201" t="str">
            <v>164</v>
          </cell>
          <cell r="B201" t="str">
            <v>Grade ferro fundido 70x40</v>
          </cell>
          <cell r="C201" t="str">
            <v>un</v>
          </cell>
          <cell r="D201">
            <v>30</v>
          </cell>
          <cell r="E201" t="str">
            <v>Custo por m2 na fabrica R$ </v>
          </cell>
          <cell r="F201">
            <v>7.8</v>
          </cell>
        </row>
        <row r="202">
          <cell r="A202" t="str">
            <v>165</v>
          </cell>
          <cell r="B202" t="str">
            <v>Grama em leiva</v>
          </cell>
          <cell r="C202" t="str">
            <v>m2</v>
          </cell>
          <cell r="D202">
            <v>1.8</v>
          </cell>
          <cell r="E202" t="str">
            <v>Custo por m2 na fabrica R$</v>
          </cell>
          <cell r="F202">
            <v>8.6</v>
          </cell>
        </row>
        <row r="203">
          <cell r="A203" t="str">
            <v>166</v>
          </cell>
          <cell r="B203" t="str">
            <v>Grampo para cerca</v>
          </cell>
          <cell r="C203" t="str">
            <v>kg</v>
          </cell>
          <cell r="D203">
            <v>1.86</v>
          </cell>
        </row>
        <row r="204">
          <cell r="A204" t="str">
            <v>167</v>
          </cell>
          <cell r="B204" t="str">
            <v>Granilha branca</v>
          </cell>
          <cell r="C204" t="str">
            <v>kg</v>
          </cell>
          <cell r="D204">
            <v>0.1</v>
          </cell>
        </row>
        <row r="205">
          <cell r="A205" t="str">
            <v>168</v>
          </cell>
          <cell r="B205" t="str">
            <v>Granito em placa 2cm</v>
          </cell>
          <cell r="C205" t="str">
            <v>m2</v>
          </cell>
          <cell r="D205">
            <v>100</v>
          </cell>
        </row>
        <row r="206">
          <cell r="A206" t="str">
            <v>169</v>
          </cell>
          <cell r="B206" t="str">
            <v>Guarnição madeira de lei 1,5x5</v>
          </cell>
          <cell r="C206" t="str">
            <v>ml</v>
          </cell>
          <cell r="D206">
            <v>0.62</v>
          </cell>
        </row>
        <row r="207">
          <cell r="A207" t="str">
            <v>463</v>
          </cell>
          <cell r="B207" t="str">
            <v>Guinchos para colocação de pré-moldados</v>
          </cell>
          <cell r="C207" t="str">
            <v>d</v>
          </cell>
          <cell r="D207">
            <v>480</v>
          </cell>
          <cell r="E207" t="str">
            <v>diária de 8 horas</v>
          </cell>
        </row>
        <row r="208">
          <cell r="A208" t="str">
            <v>390</v>
          </cell>
          <cell r="B208" t="str">
            <v>Haste de aterramento cobre 2,00m</v>
          </cell>
          <cell r="C208" t="str">
            <v>un</v>
          </cell>
          <cell r="D208">
            <v>8</v>
          </cell>
        </row>
        <row r="209">
          <cell r="A209" t="str">
            <v>170</v>
          </cell>
          <cell r="B209" t="str">
            <v>Hidroasfalto</v>
          </cell>
          <cell r="C209" t="str">
            <v>kg</v>
          </cell>
          <cell r="D209">
            <v>1.8</v>
          </cell>
        </row>
        <row r="210">
          <cell r="A210" t="str">
            <v>171</v>
          </cell>
          <cell r="B210" t="str">
            <v>Impermeabilizante pega normal</v>
          </cell>
          <cell r="C210" t="str">
            <v>kg</v>
          </cell>
          <cell r="D210">
            <v>1</v>
          </cell>
        </row>
        <row r="211">
          <cell r="A211" t="str">
            <v>172</v>
          </cell>
          <cell r="B211" t="str">
            <v>Interruptor duplo com espelho</v>
          </cell>
          <cell r="C211" t="str">
            <v>un</v>
          </cell>
          <cell r="D211">
            <v>4.5</v>
          </cell>
        </row>
        <row r="212">
          <cell r="A212" t="str">
            <v>173</v>
          </cell>
          <cell r="B212" t="str">
            <v>Interruptor par. duplo com espelho</v>
          </cell>
          <cell r="C212" t="str">
            <v>un</v>
          </cell>
          <cell r="D212">
            <v>5</v>
          </cell>
        </row>
        <row r="213">
          <cell r="A213" t="str">
            <v>174</v>
          </cell>
          <cell r="B213" t="str">
            <v>Interruptor par. simples com espelho</v>
          </cell>
          <cell r="C213" t="str">
            <v>un</v>
          </cell>
          <cell r="D213">
            <v>3.1</v>
          </cell>
        </row>
        <row r="214">
          <cell r="A214" t="str">
            <v>175</v>
          </cell>
          <cell r="B214" t="str">
            <v>Interruptor par. triplo com espelho</v>
          </cell>
          <cell r="C214" t="str">
            <v>un</v>
          </cell>
          <cell r="D214">
            <v>5.5</v>
          </cell>
        </row>
        <row r="215">
          <cell r="A215" t="str">
            <v>176</v>
          </cell>
          <cell r="B215" t="str">
            <v>Interruptor simples com espelho</v>
          </cell>
          <cell r="C215" t="str">
            <v>un</v>
          </cell>
          <cell r="D215">
            <v>2.9</v>
          </cell>
        </row>
        <row r="216">
          <cell r="A216" t="str">
            <v>177</v>
          </cell>
          <cell r="B216" t="str">
            <v>Interruptor triplo com espelho</v>
          </cell>
          <cell r="C216" t="str">
            <v>un</v>
          </cell>
          <cell r="D216">
            <v>5.5</v>
          </cell>
        </row>
        <row r="217">
          <cell r="A217" t="str">
            <v>178</v>
          </cell>
          <cell r="B217" t="str">
            <v>Janela alu. correr 160x100 fosco</v>
          </cell>
          <cell r="C217" t="str">
            <v>un</v>
          </cell>
          <cell r="D217">
            <v>144</v>
          </cell>
          <cell r="E217" t="str">
            <v>anodizado+15%, eletrostática+30%</v>
          </cell>
        </row>
        <row r="218">
          <cell r="A218" t="str">
            <v>179</v>
          </cell>
          <cell r="B218" t="str">
            <v>Janela alu. correr 180x100 fosco</v>
          </cell>
          <cell r="C218" t="str">
            <v>un</v>
          </cell>
          <cell r="D218">
            <v>162</v>
          </cell>
          <cell r="E218" t="str">
            <v>anodizado+15%, eletrostática+30%</v>
          </cell>
        </row>
        <row r="219">
          <cell r="A219" t="str">
            <v>180</v>
          </cell>
          <cell r="B219" t="str">
            <v>Janela alu. correr 180x130 fosco</v>
          </cell>
          <cell r="C219" t="str">
            <v>un</v>
          </cell>
          <cell r="D219">
            <v>210.6</v>
          </cell>
          <cell r="E219" t="str">
            <v>anodizado+15%, eletrostática+30%</v>
          </cell>
        </row>
        <row r="220">
          <cell r="A220" t="str">
            <v>181</v>
          </cell>
          <cell r="B220" t="str">
            <v>Janela alu. correr 80x130 fosco</v>
          </cell>
          <cell r="C220" t="str">
            <v>un</v>
          </cell>
          <cell r="D220">
            <v>88.4</v>
          </cell>
          <cell r="E220" t="str">
            <v>anodizado+15%, eletrostática+30%</v>
          </cell>
        </row>
        <row r="221">
          <cell r="A221" t="str">
            <v>182</v>
          </cell>
          <cell r="B221" t="str">
            <v>Janela alu. fixa 400x50 fosco</v>
          </cell>
          <cell r="C221" t="str">
            <v>un</v>
          </cell>
          <cell r="D221">
            <v>160</v>
          </cell>
          <cell r="E221" t="str">
            <v>anodizado+15%, eletrostática+30%</v>
          </cell>
        </row>
        <row r="222">
          <cell r="A222" t="str">
            <v>183</v>
          </cell>
          <cell r="B222" t="str">
            <v>Janela alu. fixa 40x40 fosco</v>
          </cell>
          <cell r="C222" t="str">
            <v>un</v>
          </cell>
          <cell r="D222">
            <v>32</v>
          </cell>
          <cell r="E222" t="str">
            <v>anodizado+15%, eletrostática+30%</v>
          </cell>
        </row>
        <row r="223">
          <cell r="A223" t="str">
            <v>184</v>
          </cell>
          <cell r="B223" t="str">
            <v>Janela alu. máximo-ar 150x70 fosco</v>
          </cell>
          <cell r="C223" t="str">
            <v>un</v>
          </cell>
          <cell r="D223">
            <v>86.1</v>
          </cell>
          <cell r="E223" t="str">
            <v>anodizado+15%, eletrostática+30%</v>
          </cell>
        </row>
        <row r="224">
          <cell r="A224" t="str">
            <v>185</v>
          </cell>
          <cell r="B224" t="str">
            <v>Janela alu. máximo-ar 40x40 fosco</v>
          </cell>
          <cell r="C224" t="str">
            <v>un</v>
          </cell>
          <cell r="D224">
            <v>32.8</v>
          </cell>
          <cell r="E224" t="str">
            <v>anodizado+15%, eletrostática+30%</v>
          </cell>
        </row>
        <row r="225">
          <cell r="A225" t="str">
            <v>186</v>
          </cell>
          <cell r="B225" t="str">
            <v>Janela alu. máximo-ar 80x40 fosco</v>
          </cell>
          <cell r="C225" t="str">
            <v>un</v>
          </cell>
          <cell r="D225">
            <v>65.6</v>
          </cell>
          <cell r="E225" t="str">
            <v>anodizado+15%, eletrostática+30%</v>
          </cell>
        </row>
        <row r="226">
          <cell r="A226" t="str">
            <v>419</v>
          </cell>
          <cell r="B226" t="str">
            <v>Janela de alumínio basculante</v>
          </cell>
          <cell r="C226" t="str">
            <v>m2</v>
          </cell>
          <cell r="D226">
            <v>100</v>
          </cell>
          <cell r="E226" t="str">
            <v>Incluindo encargos sociais</v>
          </cell>
        </row>
        <row r="227">
          <cell r="A227" t="str">
            <v>418</v>
          </cell>
          <cell r="B227" t="str">
            <v>Janela de alumínio de correr</v>
          </cell>
          <cell r="C227" t="str">
            <v>m2</v>
          </cell>
          <cell r="D227">
            <v>90</v>
          </cell>
          <cell r="E227" t="str">
            <v>anodizado+15%, eletrostática+30%</v>
          </cell>
        </row>
        <row r="228">
          <cell r="A228" t="str">
            <v>423</v>
          </cell>
          <cell r="B228" t="str">
            <v>Janela de alumínio fixa</v>
          </cell>
          <cell r="C228" t="str">
            <v>m2</v>
          </cell>
          <cell r="D228">
            <v>80</v>
          </cell>
          <cell r="E228" t="str">
            <v>anodizado+15%, eletrostática+30%</v>
          </cell>
        </row>
        <row r="229">
          <cell r="A229" t="str">
            <v>420</v>
          </cell>
          <cell r="B229" t="str">
            <v>Janela de alumínio tipo máximar</v>
          </cell>
          <cell r="C229" t="str">
            <v>m2</v>
          </cell>
          <cell r="D229">
            <v>90</v>
          </cell>
          <cell r="E229" t="str">
            <v>anodizado+15%, eletrostática+30%</v>
          </cell>
        </row>
        <row r="230">
          <cell r="A230" t="str">
            <v>187</v>
          </cell>
          <cell r="B230" t="str">
            <v>Janela mad. correr 120x140</v>
          </cell>
          <cell r="C230" t="str">
            <v>m2</v>
          </cell>
          <cell r="D230">
            <v>53</v>
          </cell>
          <cell r="E230" t="str">
            <v>anodizado+15%, eletrostática+30%</v>
          </cell>
        </row>
        <row r="231">
          <cell r="A231" t="str">
            <v>188</v>
          </cell>
          <cell r="B231" t="str">
            <v>Janela mad. correr 120x140 c/ venez.</v>
          </cell>
          <cell r="C231" t="str">
            <v>m2</v>
          </cell>
          <cell r="D231">
            <v>91</v>
          </cell>
          <cell r="E231" t="str">
            <v>anodizado+15%, eletrostática+30%</v>
          </cell>
        </row>
        <row r="232">
          <cell r="A232" t="str">
            <v>189</v>
          </cell>
          <cell r="B232" t="str">
            <v>Janela mad. correr 120x160</v>
          </cell>
          <cell r="C232" t="str">
            <v>m2</v>
          </cell>
          <cell r="D232">
            <v>53</v>
          </cell>
          <cell r="E232" t="str">
            <v>anodizado+15%, eletrostática+30%</v>
          </cell>
        </row>
        <row r="233">
          <cell r="A233" t="str">
            <v>190</v>
          </cell>
          <cell r="B233" t="str">
            <v>Janela mad. correr 120x200</v>
          </cell>
          <cell r="C233" t="str">
            <v>m2</v>
          </cell>
          <cell r="D233">
            <v>53</v>
          </cell>
          <cell r="E233" t="str">
            <v>anodizado+15%, eletrostática+30%</v>
          </cell>
        </row>
        <row r="234">
          <cell r="A234" t="str">
            <v>191</v>
          </cell>
          <cell r="B234" t="str">
            <v>Janela mad. correr 120x200 c/ venez.</v>
          </cell>
          <cell r="C234" t="str">
            <v>m2</v>
          </cell>
          <cell r="D234">
            <v>91</v>
          </cell>
          <cell r="E234" t="str">
            <v>anodizado+15%, eletrostática+30%</v>
          </cell>
        </row>
        <row r="235">
          <cell r="A235" t="str">
            <v>192</v>
          </cell>
          <cell r="B235" t="str">
            <v>Jardineiro</v>
          </cell>
          <cell r="C235" t="str">
            <v>h</v>
          </cell>
          <cell r="D235">
            <v>1.3</v>
          </cell>
          <cell r="E235" t="str">
            <v>Incluindo encargos sociais</v>
          </cell>
          <cell r="F235">
            <v>1.3</v>
          </cell>
        </row>
        <row r="236">
          <cell r="A236" t="str">
            <v>193</v>
          </cell>
          <cell r="B236" t="str">
            <v>Joelho de PVC 88 para calha</v>
          </cell>
          <cell r="C236" t="str">
            <v>un</v>
          </cell>
          <cell r="D236">
            <v>209.18</v>
          </cell>
          <cell r="E236" t="str">
            <v>Pré-fabricadas</v>
          </cell>
        </row>
        <row r="237">
          <cell r="A237" t="str">
            <v>194</v>
          </cell>
          <cell r="B237" t="str">
            <v>Junta plástica 27x3mm</v>
          </cell>
          <cell r="C237" t="str">
            <v>m</v>
          </cell>
          <cell r="D237">
            <v>0.9</v>
          </cell>
          <cell r="E237" t="str">
            <v>Pré-fabricadas</v>
          </cell>
        </row>
        <row r="238">
          <cell r="A238" t="str">
            <v>195</v>
          </cell>
          <cell r="B238" t="str">
            <v>Junta plástica granilha</v>
          </cell>
          <cell r="C238" t="str">
            <v>ml</v>
          </cell>
          <cell r="D238">
            <v>0.3</v>
          </cell>
          <cell r="E238" t="str">
            <v>Pré-fabricadas</v>
          </cell>
        </row>
        <row r="239">
          <cell r="A239" t="str">
            <v>196</v>
          </cell>
          <cell r="B239" t="str">
            <v>Lã de vidro 2,5cm</v>
          </cell>
          <cell r="C239" t="str">
            <v>m2</v>
          </cell>
          <cell r="D239">
            <v>3.5</v>
          </cell>
          <cell r="E239" t="str">
            <v>Pré-fabricadas</v>
          </cell>
        </row>
        <row r="240">
          <cell r="A240" t="str">
            <v>197</v>
          </cell>
          <cell r="B240" t="str">
            <v>Ladrilho hidráulico 25x25</v>
          </cell>
          <cell r="C240" t="str">
            <v>m2</v>
          </cell>
          <cell r="D240">
            <v>8.5</v>
          </cell>
          <cell r="E240" t="str">
            <v>0,016h/m3</v>
          </cell>
        </row>
        <row r="241">
          <cell r="A241" t="str">
            <v>198</v>
          </cell>
          <cell r="B241" t="str">
            <v>Laje pré-fabricada forro</v>
          </cell>
          <cell r="C241" t="str">
            <v>m2</v>
          </cell>
          <cell r="D241">
            <v>5.4</v>
          </cell>
          <cell r="E241" t="str">
            <v>Incluindo encargos sociais</v>
          </cell>
          <cell r="F241">
            <v>2.12</v>
          </cell>
        </row>
        <row r="242">
          <cell r="A242" t="str">
            <v>199</v>
          </cell>
          <cell r="B242" t="str">
            <v>Laje pré-fabricada piso</v>
          </cell>
          <cell r="C242" t="str">
            <v>m2</v>
          </cell>
          <cell r="D242">
            <v>5.4</v>
          </cell>
          <cell r="E242" t="str">
            <v>Pré-fabricadas</v>
          </cell>
        </row>
        <row r="243">
          <cell r="A243" t="str">
            <v>200</v>
          </cell>
          <cell r="B243" t="str">
            <v>Lajota de cimento 50x50 </v>
          </cell>
          <cell r="C243" t="str">
            <v>m2</v>
          </cell>
          <cell r="D243">
            <v>7.5</v>
          </cell>
          <cell r="E243" t="str">
            <v>Incluindo encargos sociais</v>
          </cell>
          <cell r="F243">
            <v>2.12</v>
          </cell>
        </row>
        <row r="244">
          <cell r="A244" t="str">
            <v>201</v>
          </cell>
          <cell r="B244" t="str">
            <v>Lajota sextavada 25x25x08</v>
          </cell>
          <cell r="C244" t="str">
            <v>un</v>
          </cell>
          <cell r="D244">
            <v>0.48</v>
          </cell>
          <cell r="E244" t="str">
            <v>Custo por m2 na fabrica R$ 7,80</v>
          </cell>
          <cell r="F244" t="str">
            <v>9,5</v>
          </cell>
        </row>
        <row r="245">
          <cell r="A245" t="str">
            <v>202</v>
          </cell>
          <cell r="B245" t="str">
            <v>Lajota sextavada 30x30x10</v>
          </cell>
          <cell r="C245" t="str">
            <v>un</v>
          </cell>
          <cell r="D245">
            <v>0.75</v>
          </cell>
          <cell r="E245" t="str">
            <v>Custo por m2 na fabrica R$ 8,60</v>
          </cell>
          <cell r="F245" t="str">
            <v>11,00</v>
          </cell>
        </row>
        <row r="246">
          <cell r="A246" t="str">
            <v>203</v>
          </cell>
          <cell r="B246" t="str">
            <v>Lajotão colonial 30x30cm</v>
          </cell>
          <cell r="C246" t="str">
            <v>m2</v>
          </cell>
          <cell r="D246">
            <v>5</v>
          </cell>
          <cell r="E246" t="str">
            <v>Icemzal</v>
          </cell>
        </row>
        <row r="247">
          <cell r="A247" t="str">
            <v>433</v>
          </cell>
          <cell r="B247" t="str">
            <v>Lâmpada 500w VM</v>
          </cell>
          <cell r="C247" t="str">
            <v>un</v>
          </cell>
          <cell r="D247">
            <v>23</v>
          </cell>
          <cell r="E247" t="str">
            <v>Icemzal</v>
          </cell>
        </row>
        <row r="248">
          <cell r="A248" t="str">
            <v>204</v>
          </cell>
          <cell r="B248" t="str">
            <v>Lâmpada fluorescente 20w</v>
          </cell>
          <cell r="C248" t="str">
            <v>un</v>
          </cell>
          <cell r="D248">
            <v>2.6</v>
          </cell>
        </row>
        <row r="249">
          <cell r="A249" t="str">
            <v>205</v>
          </cell>
          <cell r="B249" t="str">
            <v>Lâmpada fluorescente 40w</v>
          </cell>
          <cell r="C249" t="str">
            <v>un</v>
          </cell>
          <cell r="D249">
            <v>2.6</v>
          </cell>
        </row>
        <row r="250">
          <cell r="A250" t="str">
            <v>436</v>
          </cell>
          <cell r="B250" t="str">
            <v>Lâmpada halógena 500w</v>
          </cell>
          <cell r="C250" t="str">
            <v>un</v>
          </cell>
          <cell r="D250">
            <v>5.83</v>
          </cell>
          <cell r="E250" t="str">
            <v>Sasazaki</v>
          </cell>
        </row>
        <row r="251">
          <cell r="A251" t="str">
            <v>206</v>
          </cell>
          <cell r="B251" t="str">
            <v>Lâmpada incandescente 100w</v>
          </cell>
          <cell r="C251" t="str">
            <v>un</v>
          </cell>
          <cell r="D251">
            <v>0.9</v>
          </cell>
          <cell r="E251" t="str">
            <v>Incluindo encargos sociais</v>
          </cell>
          <cell r="F251">
            <v>1.3</v>
          </cell>
        </row>
        <row r="252">
          <cell r="A252" t="str">
            <v>207</v>
          </cell>
          <cell r="B252" t="str">
            <v>Lavatório de louça com coluna</v>
          </cell>
          <cell r="C252" t="str">
            <v>un</v>
          </cell>
          <cell r="D252">
            <v>43.23</v>
          </cell>
          <cell r="E252" t="str">
            <v>Sasazaki</v>
          </cell>
        </row>
        <row r="253">
          <cell r="A253" t="str">
            <v>208</v>
          </cell>
          <cell r="B253" t="str">
            <v>Lavatório de louça sem coluna</v>
          </cell>
          <cell r="C253" t="str">
            <v>un</v>
          </cell>
          <cell r="D253">
            <v>18.63</v>
          </cell>
          <cell r="E253" t="str">
            <v>(18x18x22)cm</v>
          </cell>
          <cell r="F253">
            <v>1.3</v>
          </cell>
        </row>
        <row r="254">
          <cell r="A254" t="str">
            <v>209</v>
          </cell>
          <cell r="B254" t="str">
            <v>Lixa madeira</v>
          </cell>
          <cell r="C254" t="str">
            <v>un</v>
          </cell>
          <cell r="D254">
            <v>0.14</v>
          </cell>
          <cell r="E254" t="str">
            <v>Incluindo encargos sociais</v>
          </cell>
          <cell r="F254">
            <v>1.82</v>
          </cell>
        </row>
        <row r="255">
          <cell r="A255" t="str">
            <v>434</v>
          </cell>
          <cell r="B255" t="str">
            <v>Luminária incandescente tipo pendente</v>
          </cell>
          <cell r="C255" t="str">
            <v>un</v>
          </cell>
          <cell r="D255">
            <v>18.7</v>
          </cell>
        </row>
        <row r="256">
          <cell r="A256" t="str">
            <v>411</v>
          </cell>
          <cell r="B256" t="str">
            <v>Luva PVC 25</v>
          </cell>
          <cell r="C256" t="str">
            <v>un</v>
          </cell>
          <cell r="D256">
            <v>0.13</v>
          </cell>
        </row>
        <row r="257">
          <cell r="A257" t="str">
            <v>412</v>
          </cell>
          <cell r="B257" t="str">
            <v>Luva PVC 32</v>
          </cell>
          <cell r="C257" t="str">
            <v>un</v>
          </cell>
          <cell r="D257">
            <v>0.3</v>
          </cell>
          <cell r="E257" t="str">
            <v>Incluindo encargos sociais</v>
          </cell>
          <cell r="F257">
            <v>2.12</v>
          </cell>
        </row>
        <row r="258">
          <cell r="A258" t="str">
            <v>413</v>
          </cell>
          <cell r="B258" t="str">
            <v>Luva PVC 50</v>
          </cell>
          <cell r="C258" t="str">
            <v>un</v>
          </cell>
          <cell r="D258">
            <v>0.6</v>
          </cell>
          <cell r="E258" t="str">
            <v> </v>
          </cell>
        </row>
        <row r="259">
          <cell r="A259" t="str">
            <v>414</v>
          </cell>
          <cell r="B259" t="str">
            <v>Luva PVC 60</v>
          </cell>
          <cell r="C259" t="str">
            <v>un</v>
          </cell>
          <cell r="D259">
            <v>2.4</v>
          </cell>
        </row>
        <row r="260">
          <cell r="A260" t="str">
            <v>210</v>
          </cell>
          <cell r="B260" t="str">
            <v>Madeira de lei</v>
          </cell>
          <cell r="C260" t="str">
            <v>m3</v>
          </cell>
          <cell r="D260">
            <v>400</v>
          </cell>
          <cell r="E260" t="str">
            <v>Custo por m2 na fabrica R$ </v>
          </cell>
          <cell r="F260">
            <v>7.8</v>
          </cell>
        </row>
        <row r="261">
          <cell r="A261" t="str">
            <v>399</v>
          </cell>
          <cell r="B261" t="str">
            <v>Madeira de lei 2,5x15</v>
          </cell>
          <cell r="C261" t="str">
            <v>ml</v>
          </cell>
          <cell r="D261">
            <v>1.5</v>
          </cell>
          <cell r="E261" t="str">
            <v>Custo por m2 na fabrica R$</v>
          </cell>
          <cell r="F261">
            <v>8.6</v>
          </cell>
        </row>
        <row r="262">
          <cell r="A262" t="str">
            <v>211</v>
          </cell>
          <cell r="B262" t="str">
            <v>Madeira de lei 2,5x5</v>
          </cell>
          <cell r="C262" t="str">
            <v>ml</v>
          </cell>
          <cell r="D262">
            <v>0.5</v>
          </cell>
          <cell r="E262" t="str">
            <v>Custo por m2 na fabrica R$ </v>
          </cell>
          <cell r="F262">
            <v>7.8</v>
          </cell>
        </row>
        <row r="263">
          <cell r="A263" t="str">
            <v>212</v>
          </cell>
          <cell r="B263" t="str">
            <v>Madeira de lei 2,5x7</v>
          </cell>
          <cell r="C263" t="str">
            <v>ml</v>
          </cell>
          <cell r="D263">
            <v>0.7</v>
          </cell>
          <cell r="E263" t="str">
            <v>anodizado+15%, eletrostática+30%</v>
          </cell>
          <cell r="F263">
            <v>7.8</v>
          </cell>
        </row>
        <row r="264">
          <cell r="A264" t="str">
            <v>213</v>
          </cell>
          <cell r="B264" t="str">
            <v>Madeira de lei 2,5x9</v>
          </cell>
          <cell r="C264" t="str">
            <v>ml</v>
          </cell>
          <cell r="D264">
            <v>0.9</v>
          </cell>
          <cell r="E264" t="str">
            <v>Custo por m2 na fabrica R$</v>
          </cell>
          <cell r="F264">
            <v>8.6</v>
          </cell>
        </row>
        <row r="265">
          <cell r="A265" t="str">
            <v>431</v>
          </cell>
          <cell r="B265" t="str">
            <v>Madeira de lei 40x3</v>
          </cell>
          <cell r="C265" t="str">
            <v>ml</v>
          </cell>
          <cell r="D265">
            <v>4.8</v>
          </cell>
        </row>
        <row r="266">
          <cell r="A266" t="str">
            <v>214</v>
          </cell>
          <cell r="B266" t="str">
            <v>Madeira de lei 5x10</v>
          </cell>
          <cell r="C266" t="str">
            <v>ml</v>
          </cell>
          <cell r="D266">
            <v>2</v>
          </cell>
        </row>
        <row r="267">
          <cell r="A267" t="str">
            <v>215</v>
          </cell>
          <cell r="B267" t="str">
            <v>Madeira de lei 6x12</v>
          </cell>
          <cell r="C267" t="str">
            <v>ml</v>
          </cell>
          <cell r="D267">
            <v>2.9</v>
          </cell>
        </row>
        <row r="268">
          <cell r="A268" t="str">
            <v>216</v>
          </cell>
          <cell r="B268" t="str">
            <v>Madeira de lei 8x16</v>
          </cell>
          <cell r="C268" t="str">
            <v>ml</v>
          </cell>
          <cell r="D268">
            <v>5.12</v>
          </cell>
        </row>
        <row r="269">
          <cell r="A269" t="str">
            <v>217</v>
          </cell>
          <cell r="B269" t="str">
            <v>Madeira de pinus</v>
          </cell>
          <cell r="C269" t="str">
            <v>m3</v>
          </cell>
          <cell r="D269">
            <v>200</v>
          </cell>
        </row>
        <row r="270">
          <cell r="A270" t="str">
            <v>218</v>
          </cell>
          <cell r="B270" t="str">
            <v>Madeira de pinus 2,5x5</v>
          </cell>
          <cell r="C270" t="str">
            <v>ml</v>
          </cell>
          <cell r="D270">
            <v>0.25</v>
          </cell>
        </row>
        <row r="271">
          <cell r="A271" t="str">
            <v>219</v>
          </cell>
          <cell r="B271" t="str">
            <v>Madeira de pinus 2,5x7</v>
          </cell>
          <cell r="C271" t="str">
            <v>ml</v>
          </cell>
          <cell r="D271">
            <v>0.35</v>
          </cell>
        </row>
        <row r="272">
          <cell r="A272" t="str">
            <v>220</v>
          </cell>
          <cell r="B272" t="str">
            <v>Madeira de pinus 2,5x9</v>
          </cell>
          <cell r="C272" t="str">
            <v>ml</v>
          </cell>
          <cell r="D272">
            <v>0.45</v>
          </cell>
          <cell r="E272" t="str">
            <v>anodizado+15%, eletrostática+30%</v>
          </cell>
        </row>
        <row r="273">
          <cell r="A273" t="str">
            <v>221</v>
          </cell>
          <cell r="B273" t="str">
            <v>Madeira de pinus 5x10</v>
          </cell>
          <cell r="C273" t="str">
            <v>ml</v>
          </cell>
          <cell r="D273">
            <v>1</v>
          </cell>
        </row>
        <row r="274">
          <cell r="A274" t="str">
            <v>222</v>
          </cell>
          <cell r="B274" t="str">
            <v>Madeira para caixaria</v>
          </cell>
          <cell r="C274" t="str">
            <v>dz</v>
          </cell>
          <cell r="D274">
            <v>24</v>
          </cell>
        </row>
        <row r="275">
          <cell r="A275" t="str">
            <v>223</v>
          </cell>
          <cell r="B275" t="str">
            <v>Madeira pinus 1x5</v>
          </cell>
          <cell r="C275" t="str">
            <v>ml</v>
          </cell>
          <cell r="D275">
            <v>0.1</v>
          </cell>
        </row>
        <row r="276">
          <cell r="A276" t="str">
            <v>224</v>
          </cell>
          <cell r="B276" t="str">
            <v>Madeira pinus 2,5x20</v>
          </cell>
          <cell r="C276" t="str">
            <v>ml</v>
          </cell>
          <cell r="D276">
            <v>1</v>
          </cell>
        </row>
        <row r="277">
          <cell r="A277" t="str">
            <v>452</v>
          </cell>
          <cell r="B277" t="str">
            <v>Manta de geotextil OP-40</v>
          </cell>
          <cell r="C277" t="str">
            <v>m2</v>
          </cell>
          <cell r="D277">
            <v>4.1</v>
          </cell>
        </row>
        <row r="278">
          <cell r="A278" t="str">
            <v>225</v>
          </cell>
          <cell r="B278" t="str">
            <v>Mão de obra estaqueamento </v>
          </cell>
          <cell r="C278" t="str">
            <v>m</v>
          </cell>
          <cell r="D278">
            <v>15</v>
          </cell>
          <cell r="E278" t="str">
            <v>Incluindo encargos sociais</v>
          </cell>
        </row>
        <row r="279">
          <cell r="A279" t="str">
            <v>226</v>
          </cell>
          <cell r="B279" t="str">
            <v>Mão de obra forro de PVC</v>
          </cell>
          <cell r="C279" t="str">
            <v>m2</v>
          </cell>
          <cell r="D279">
            <v>2.08</v>
          </cell>
          <cell r="E279" t="str">
            <v>Incluindo encargos sociais</v>
          </cell>
          <cell r="F279">
            <v>420</v>
          </cell>
        </row>
        <row r="280">
          <cell r="A280" t="str">
            <v>425</v>
          </cell>
          <cell r="B280" t="str">
            <v>Mão de obra lixamento taco</v>
          </cell>
          <cell r="C280" t="str">
            <v>m2</v>
          </cell>
          <cell r="D280">
            <v>3</v>
          </cell>
          <cell r="E280" t="str">
            <v>Incluindo encargos sociais</v>
          </cell>
          <cell r="F280">
            <v>420</v>
          </cell>
        </row>
        <row r="281">
          <cell r="A281" t="str">
            <v>460</v>
          </cell>
          <cell r="B281" t="str">
            <v>Mão de obra para montagem de divisória</v>
          </cell>
          <cell r="C281" t="str">
            <v>m2</v>
          </cell>
          <cell r="D281">
            <v>3</v>
          </cell>
          <cell r="E281" t="str">
            <v>para cada 30m2 - R$ 90,00.</v>
          </cell>
          <cell r="F281">
            <v>420</v>
          </cell>
        </row>
        <row r="282">
          <cell r="A282" t="str">
            <v>227</v>
          </cell>
          <cell r="B282" t="str">
            <v>Mármore 2cm</v>
          </cell>
          <cell r="C282" t="str">
            <v>m2</v>
          </cell>
          <cell r="D282">
            <v>50</v>
          </cell>
          <cell r="F282">
            <v>420</v>
          </cell>
        </row>
        <row r="283">
          <cell r="A283" t="str">
            <v>228</v>
          </cell>
          <cell r="B283" t="str">
            <v>Martelete pneumático</v>
          </cell>
          <cell r="C283" t="str">
            <v>d</v>
          </cell>
          <cell r="D283">
            <v>30</v>
          </cell>
          <cell r="E283" t="str">
            <v>locação</v>
          </cell>
          <cell r="F283">
            <v>420</v>
          </cell>
        </row>
        <row r="284">
          <cell r="A284" t="str">
            <v>229</v>
          </cell>
          <cell r="B284" t="str">
            <v>Martelete pneumático</v>
          </cell>
          <cell r="C284" t="str">
            <v>h</v>
          </cell>
          <cell r="D284">
            <v>3.75</v>
          </cell>
          <cell r="F284">
            <v>420</v>
          </cell>
        </row>
        <row r="285">
          <cell r="A285" t="str">
            <v>230</v>
          </cell>
          <cell r="B285" t="str">
            <v>Massa acrílica</v>
          </cell>
          <cell r="C285" t="str">
            <v>li</v>
          </cell>
          <cell r="D285">
            <v>2.78</v>
          </cell>
          <cell r="F285">
            <v>420</v>
          </cell>
        </row>
        <row r="286">
          <cell r="A286" t="str">
            <v>231</v>
          </cell>
          <cell r="B286" t="str">
            <v>Massa corrida PVA</v>
          </cell>
          <cell r="C286" t="str">
            <v>li</v>
          </cell>
          <cell r="D286">
            <v>2.65</v>
          </cell>
          <cell r="F286">
            <v>420</v>
          </cell>
        </row>
        <row r="287">
          <cell r="A287" t="str">
            <v>232</v>
          </cell>
          <cell r="B287" t="str">
            <v>Massa de vedação</v>
          </cell>
          <cell r="C287" t="str">
            <v>kg</v>
          </cell>
          <cell r="D287">
            <v>2.8</v>
          </cell>
          <cell r="F287">
            <v>420</v>
          </cell>
        </row>
        <row r="288">
          <cell r="A288" t="str">
            <v>451</v>
          </cell>
          <cell r="B288" t="str">
            <v>Meia-base</v>
          </cell>
          <cell r="C288" t="str">
            <v>m3</v>
          </cell>
          <cell r="D288">
            <v>13.5</v>
          </cell>
          <cell r="F288">
            <v>200</v>
          </cell>
        </row>
        <row r="289">
          <cell r="A289" t="str">
            <v>233</v>
          </cell>
          <cell r="B289" t="str">
            <v>Meio-fio de concreto 100x30x15</v>
          </cell>
          <cell r="C289" t="str">
            <v>un</v>
          </cell>
          <cell r="D289">
            <v>2.9</v>
          </cell>
          <cell r="E289" t="str">
            <v>12/08/97</v>
          </cell>
          <cell r="F289">
            <v>200</v>
          </cell>
        </row>
        <row r="290">
          <cell r="A290" t="str">
            <v>234</v>
          </cell>
          <cell r="B290" t="str">
            <v>Membrana impermeável a quente</v>
          </cell>
          <cell r="C290" t="str">
            <v>kg</v>
          </cell>
          <cell r="D290">
            <v>1.2</v>
          </cell>
          <cell r="F290">
            <v>200</v>
          </cell>
        </row>
        <row r="291">
          <cell r="A291" t="str">
            <v>235</v>
          </cell>
          <cell r="B291" t="str">
            <v>Mestre de obra</v>
          </cell>
          <cell r="C291" t="str">
            <v>h</v>
          </cell>
          <cell r="D291">
            <v>4.8</v>
          </cell>
          <cell r="E291" t="str">
            <v>Incluindo encargos sociais</v>
          </cell>
          <cell r="F291">
            <v>4.18</v>
          </cell>
        </row>
        <row r="292">
          <cell r="A292" t="str">
            <v>236</v>
          </cell>
          <cell r="B292" t="str">
            <v>Mictório aço inoxidável 150x40</v>
          </cell>
          <cell r="C292" t="str">
            <v>un</v>
          </cell>
          <cell r="D292">
            <v>207</v>
          </cell>
          <cell r="F292">
            <v>200</v>
          </cell>
        </row>
        <row r="293">
          <cell r="A293" t="str">
            <v>237</v>
          </cell>
          <cell r="B293" t="str">
            <v>Mictório de louça sifonado</v>
          </cell>
          <cell r="C293" t="str">
            <v>un</v>
          </cell>
          <cell r="D293">
            <v>63.75</v>
          </cell>
          <cell r="F293">
            <v>250</v>
          </cell>
        </row>
        <row r="294">
          <cell r="A294" t="str">
            <v>450</v>
          </cell>
          <cell r="B294" t="str">
            <v>Mobilização de equipamento de estaquea.</v>
          </cell>
          <cell r="C294" t="str">
            <v>un</v>
          </cell>
          <cell r="D294">
            <v>500</v>
          </cell>
          <cell r="E294" t="str">
            <v>Incluindo encargos sociais</v>
          </cell>
          <cell r="F294">
            <v>250</v>
          </cell>
        </row>
        <row r="295">
          <cell r="A295" t="str">
            <v>444</v>
          </cell>
          <cell r="B295" t="str">
            <v>Moeirão de concreto curvo 2,70</v>
          </cell>
          <cell r="C295" t="str">
            <v>un</v>
          </cell>
          <cell r="D295">
            <v>6.5</v>
          </cell>
          <cell r="E295" t="str">
            <v>Incluindo encargos sociais</v>
          </cell>
          <cell r="F295">
            <v>200</v>
          </cell>
        </row>
        <row r="296">
          <cell r="A296" t="str">
            <v>238</v>
          </cell>
          <cell r="B296" t="str">
            <v>Mola hidráulica clássica</v>
          </cell>
          <cell r="C296" t="str">
            <v>un</v>
          </cell>
          <cell r="D296">
            <v>78</v>
          </cell>
          <cell r="E296" t="str">
            <v>Incluindo encargos sociais</v>
          </cell>
        </row>
        <row r="297">
          <cell r="A297" t="str">
            <v>239</v>
          </cell>
          <cell r="B297" t="str">
            <v>Moto bomba 1,6cv</v>
          </cell>
          <cell r="C297" t="str">
            <v>d</v>
          </cell>
          <cell r="D297">
            <v>12</v>
          </cell>
          <cell r="E297" t="str">
            <v>para cada 30m2 - R$ 90,00.</v>
          </cell>
        </row>
        <row r="298">
          <cell r="A298" t="str">
            <v>240</v>
          </cell>
          <cell r="B298" t="str">
            <v>Moto niveladora</v>
          </cell>
          <cell r="C298" t="str">
            <v>d</v>
          </cell>
          <cell r="D298">
            <v>400</v>
          </cell>
          <cell r="E298" t="str">
            <v>0,016h/m3</v>
          </cell>
        </row>
        <row r="299">
          <cell r="A299" t="str">
            <v>241</v>
          </cell>
          <cell r="B299" t="str">
            <v>Motorista</v>
          </cell>
          <cell r="C299" t="str">
            <v>h</v>
          </cell>
          <cell r="D299">
            <v>2.05</v>
          </cell>
          <cell r="E299" t="str">
            <v>Incluindo encargos sociais</v>
          </cell>
          <cell r="F299">
            <v>2.12</v>
          </cell>
        </row>
        <row r="300">
          <cell r="A300" t="str">
            <v>403</v>
          </cell>
          <cell r="B300" t="str">
            <v>Nípel PVC com rosca 1/2</v>
          </cell>
          <cell r="C300" t="str">
            <v>un</v>
          </cell>
          <cell r="D300">
            <v>0.12</v>
          </cell>
          <cell r="E300" t="str">
            <v>locação</v>
          </cell>
          <cell r="F300">
            <v>1.3</v>
          </cell>
        </row>
        <row r="301">
          <cell r="A301" t="str">
            <v>242</v>
          </cell>
          <cell r="B301" t="str">
            <v>Óleo de linhaça</v>
          </cell>
          <cell r="C301" t="str">
            <v>li</v>
          </cell>
          <cell r="D301">
            <v>3.1</v>
          </cell>
        </row>
        <row r="302">
          <cell r="A302" t="str">
            <v>243</v>
          </cell>
          <cell r="B302" t="str">
            <v>Operador de máquina</v>
          </cell>
          <cell r="C302" t="str">
            <v>h</v>
          </cell>
          <cell r="D302">
            <v>2.55</v>
          </cell>
          <cell r="E302" t="str">
            <v>Incluindo encargos sociais</v>
          </cell>
          <cell r="F302">
            <v>2.12</v>
          </cell>
        </row>
        <row r="303">
          <cell r="A303" t="str">
            <v>244</v>
          </cell>
          <cell r="B303" t="str">
            <v>Operador de martelete</v>
          </cell>
          <cell r="C303" t="str">
            <v>h</v>
          </cell>
          <cell r="D303">
            <v>2.55</v>
          </cell>
          <cell r="E303" t="str">
            <v>Incluindo encargos sociais</v>
          </cell>
          <cell r="F303">
            <v>2.12</v>
          </cell>
        </row>
        <row r="304">
          <cell r="A304" t="str">
            <v>245</v>
          </cell>
          <cell r="B304" t="str">
            <v>Pá carregadeira </v>
          </cell>
          <cell r="C304" t="str">
            <v>d</v>
          </cell>
          <cell r="D304">
            <v>320</v>
          </cell>
        </row>
        <row r="305">
          <cell r="A305" t="str">
            <v>246</v>
          </cell>
          <cell r="B305" t="str">
            <v>Papeleira de louça 15x15</v>
          </cell>
          <cell r="C305" t="str">
            <v>un</v>
          </cell>
          <cell r="D305">
            <v>5.8</v>
          </cell>
        </row>
        <row r="306">
          <cell r="A306" t="str">
            <v>247</v>
          </cell>
          <cell r="B306" t="str">
            <v>Papeleira metálica TPJ</v>
          </cell>
          <cell r="C306" t="str">
            <v>un</v>
          </cell>
          <cell r="D306">
            <v>20</v>
          </cell>
        </row>
        <row r="307">
          <cell r="A307" t="str">
            <v>248</v>
          </cell>
          <cell r="B307" t="str">
            <v>Parafuso 110mm com arruela</v>
          </cell>
          <cell r="C307" t="str">
            <v>un</v>
          </cell>
          <cell r="D307">
            <v>0.22</v>
          </cell>
        </row>
        <row r="308">
          <cell r="A308" t="str">
            <v>249</v>
          </cell>
          <cell r="B308" t="str">
            <v>Parafuso 4,8x45</v>
          </cell>
          <cell r="C308" t="str">
            <v>un</v>
          </cell>
          <cell r="D308">
            <v>0.05</v>
          </cell>
          <cell r="E308" t="str">
            <v>Incluindo encargos sociais</v>
          </cell>
          <cell r="F308">
            <v>4.18</v>
          </cell>
        </row>
        <row r="309">
          <cell r="A309" t="str">
            <v>250</v>
          </cell>
          <cell r="B309" t="str">
            <v>Parafuso 5/16x50 com arruela</v>
          </cell>
          <cell r="C309" t="str">
            <v>un</v>
          </cell>
          <cell r="D309">
            <v>0.18</v>
          </cell>
        </row>
        <row r="310">
          <cell r="A310" t="str">
            <v>398</v>
          </cell>
          <cell r="B310" t="str">
            <v>Parafuso e bucha</v>
          </cell>
          <cell r="C310" t="str">
            <v>un</v>
          </cell>
          <cell r="D310">
            <v>0.1</v>
          </cell>
          <cell r="E310" t="str">
            <v>Incluindo encargos sociais</v>
          </cell>
          <cell r="F310">
            <v>4.18</v>
          </cell>
        </row>
        <row r="311">
          <cell r="A311" t="str">
            <v>401</v>
          </cell>
          <cell r="B311" t="str">
            <v>Parafuso niquelado com bucha</v>
          </cell>
          <cell r="C311" t="str">
            <v>un</v>
          </cell>
          <cell r="D311">
            <v>0.8</v>
          </cell>
          <cell r="E311" t="str">
            <v>Incluindo encargos sociais</v>
          </cell>
          <cell r="F311">
            <v>4.18</v>
          </cell>
        </row>
        <row r="312">
          <cell r="A312" t="str">
            <v>251</v>
          </cell>
          <cell r="B312" t="str">
            <v>Paralelepípedo granito</v>
          </cell>
          <cell r="C312" t="str">
            <v>un</v>
          </cell>
          <cell r="D312">
            <v>0.4</v>
          </cell>
        </row>
        <row r="313">
          <cell r="A313" t="str">
            <v>252</v>
          </cell>
          <cell r="B313" t="str">
            <v>Pedra de mão</v>
          </cell>
          <cell r="C313" t="str">
            <v>m3</v>
          </cell>
          <cell r="D313">
            <v>13.6</v>
          </cell>
        </row>
        <row r="314">
          <cell r="A314" t="str">
            <v>253</v>
          </cell>
          <cell r="B314" t="str">
            <v>Pedra dupla</v>
          </cell>
          <cell r="C314" t="str">
            <v>un</v>
          </cell>
          <cell r="D314">
            <v>1</v>
          </cell>
          <cell r="E314" t="str">
            <v>(18x18x22)cm</v>
          </cell>
        </row>
        <row r="315">
          <cell r="A315" t="str">
            <v>254</v>
          </cell>
          <cell r="B315" t="str">
            <v>Pedreiro</v>
          </cell>
          <cell r="C315" t="str">
            <v>h</v>
          </cell>
          <cell r="D315">
            <v>2.05</v>
          </cell>
          <cell r="E315" t="str">
            <v>Incluindo encargos sociais</v>
          </cell>
          <cell r="F315">
            <v>1.82</v>
          </cell>
        </row>
        <row r="316">
          <cell r="A316" t="str">
            <v>443</v>
          </cell>
          <cell r="B316" t="str">
            <v>Pedrisco limpo</v>
          </cell>
          <cell r="C316" t="str">
            <v>m3</v>
          </cell>
          <cell r="D316">
            <v>35</v>
          </cell>
          <cell r="E316" t="str">
            <v>Incluindo encargos sociais</v>
          </cell>
          <cell r="F316">
            <v>2.12</v>
          </cell>
        </row>
        <row r="317">
          <cell r="A317" t="str">
            <v>397</v>
          </cell>
          <cell r="B317" t="str">
            <v>Perfil de alumínio</v>
          </cell>
          <cell r="C317" t="str">
            <v>ml</v>
          </cell>
          <cell r="D317">
            <v>4</v>
          </cell>
          <cell r="E317" t="str">
            <v>0,016h/m3</v>
          </cell>
        </row>
        <row r="318">
          <cell r="A318" t="str">
            <v>456</v>
          </cell>
          <cell r="B318" t="str">
            <v>Perfil N-19</v>
          </cell>
          <cell r="C318" t="str">
            <v>ml</v>
          </cell>
          <cell r="D318">
            <v>1.1</v>
          </cell>
          <cell r="E318" t="str">
            <v>Geral para fixação das placas divilux</v>
          </cell>
          <cell r="F318">
            <v>2.12</v>
          </cell>
        </row>
        <row r="319">
          <cell r="A319" t="str">
            <v>457</v>
          </cell>
          <cell r="B319" t="str">
            <v>Perfil NTR</v>
          </cell>
          <cell r="C319" t="str">
            <v>ml</v>
          </cell>
          <cell r="D319">
            <v>1.3</v>
          </cell>
          <cell r="E319" t="str">
            <v>Acabamento para divisória divilux</v>
          </cell>
          <cell r="F319">
            <v>2.12</v>
          </cell>
        </row>
        <row r="320">
          <cell r="A320" t="str">
            <v>255</v>
          </cell>
          <cell r="B320" t="str">
            <v>Perfuratriz manual</v>
          </cell>
          <cell r="C320" t="str">
            <v>d</v>
          </cell>
          <cell r="D320">
            <v>36</v>
          </cell>
          <cell r="E320" t="str">
            <v>Incluindo encargos sociais</v>
          </cell>
          <cell r="F320">
            <v>2.12</v>
          </cell>
        </row>
        <row r="321">
          <cell r="A321" t="str">
            <v>256</v>
          </cell>
          <cell r="B321" t="str">
            <v>Pino de aço 1/4 (6,35)x250</v>
          </cell>
          <cell r="C321" t="str">
            <v>un</v>
          </cell>
          <cell r="D321">
            <v>0.4</v>
          </cell>
          <cell r="E321" t="str">
            <v>(17telhas/m2)</v>
          </cell>
          <cell r="F321">
            <v>2.12</v>
          </cell>
        </row>
        <row r="322">
          <cell r="A322" t="str">
            <v>257</v>
          </cell>
          <cell r="B322" t="str">
            <v>Pintor</v>
          </cell>
          <cell r="C322" t="str">
            <v>h</v>
          </cell>
          <cell r="D322">
            <v>1.76</v>
          </cell>
          <cell r="E322" t="str">
            <v>Incluindo encargos sociais</v>
          </cell>
          <cell r="F322">
            <v>2.12</v>
          </cell>
        </row>
        <row r="323">
          <cell r="A323" t="str">
            <v>258</v>
          </cell>
          <cell r="B323" t="str">
            <v>Piso cerâmico 30x30 extra (PEI-4)</v>
          </cell>
          <cell r="C323" t="str">
            <v>m2</v>
          </cell>
          <cell r="D323">
            <v>8</v>
          </cell>
          <cell r="E323" t="str">
            <v> </v>
          </cell>
          <cell r="F323">
            <v>2.12</v>
          </cell>
        </row>
        <row r="324">
          <cell r="A324" t="str">
            <v>259</v>
          </cell>
          <cell r="B324" t="str">
            <v>Piso vinílico 30x30x0,2cm</v>
          </cell>
          <cell r="C324" t="str">
            <v>m2</v>
          </cell>
          <cell r="D324">
            <v>9.4</v>
          </cell>
        </row>
        <row r="325">
          <cell r="A325" t="str">
            <v>260</v>
          </cell>
          <cell r="B325" t="str">
            <v>Placa da obra pintada</v>
          </cell>
          <cell r="C325" t="str">
            <v>m2</v>
          </cell>
          <cell r="D325">
            <v>70</v>
          </cell>
        </row>
        <row r="326">
          <cell r="A326" t="str">
            <v>261</v>
          </cell>
          <cell r="B326" t="str">
            <v>Plafon com globo leitoso</v>
          </cell>
          <cell r="C326" t="str">
            <v>un</v>
          </cell>
          <cell r="D326">
            <v>7</v>
          </cell>
        </row>
        <row r="327">
          <cell r="A327" t="str">
            <v>262</v>
          </cell>
          <cell r="B327" t="str">
            <v>Poliuretano 3cm</v>
          </cell>
          <cell r="C327" t="str">
            <v>m2</v>
          </cell>
          <cell r="D327">
            <v>3.8</v>
          </cell>
        </row>
        <row r="328">
          <cell r="A328" t="str">
            <v>263</v>
          </cell>
          <cell r="B328" t="str">
            <v>Porta alu. 400x240 fosco</v>
          </cell>
          <cell r="C328" t="str">
            <v>un</v>
          </cell>
          <cell r="D328">
            <v>1392</v>
          </cell>
          <cell r="E328" t="str">
            <v>anodizado+15%, eletrostática+30%</v>
          </cell>
        </row>
        <row r="329">
          <cell r="A329" t="str">
            <v>422</v>
          </cell>
          <cell r="B329" t="str">
            <v>Porta de alumínio e vidro</v>
          </cell>
          <cell r="C329" t="str">
            <v>m2</v>
          </cell>
          <cell r="D329">
            <v>145</v>
          </cell>
          <cell r="E329" t="str">
            <v>(26telhas/m2</v>
          </cell>
        </row>
        <row r="330">
          <cell r="A330" t="str">
            <v>421</v>
          </cell>
          <cell r="B330" t="str">
            <v>Porta de alumínio tipo veneziana</v>
          </cell>
          <cell r="C330" t="str">
            <v>m2</v>
          </cell>
          <cell r="D330">
            <v>135</v>
          </cell>
          <cell r="E330" t="str">
            <v>Incluindo encargos sociais</v>
          </cell>
          <cell r="F330">
            <v>1.82</v>
          </cell>
        </row>
        <row r="331">
          <cell r="A331" t="str">
            <v>264</v>
          </cell>
          <cell r="B331" t="str">
            <v>Porta externa 100x210</v>
          </cell>
          <cell r="C331" t="str">
            <v>un</v>
          </cell>
          <cell r="D331">
            <v>95</v>
          </cell>
          <cell r="E331" t="str">
            <v>(18x18x22)cm</v>
          </cell>
        </row>
        <row r="332">
          <cell r="A332" t="str">
            <v>265</v>
          </cell>
          <cell r="B332" t="str">
            <v>Porta externa 80x210</v>
          </cell>
          <cell r="C332" t="str">
            <v>un</v>
          </cell>
          <cell r="D332">
            <v>70</v>
          </cell>
          <cell r="E332" t="str">
            <v>Incluindo encargos sociais</v>
          </cell>
          <cell r="F332">
            <v>1.82</v>
          </cell>
        </row>
        <row r="333">
          <cell r="A333" t="str">
            <v>266</v>
          </cell>
          <cell r="B333" t="str">
            <v>Porta externa 90x210</v>
          </cell>
          <cell r="C333" t="str">
            <v>un</v>
          </cell>
          <cell r="D333">
            <v>85</v>
          </cell>
          <cell r="E333" t="str">
            <v>(18x18x22)cm</v>
          </cell>
        </row>
        <row r="334">
          <cell r="A334" t="str">
            <v>267</v>
          </cell>
          <cell r="B334" t="str">
            <v>Porta interna semioca 100x210</v>
          </cell>
          <cell r="C334" t="str">
            <v>un</v>
          </cell>
          <cell r="D334">
            <v>58</v>
          </cell>
          <cell r="E334" t="str">
            <v>(18x18x22)cm</v>
          </cell>
          <cell r="F334">
            <v>1.82</v>
          </cell>
        </row>
        <row r="335">
          <cell r="A335" t="str">
            <v>268</v>
          </cell>
          <cell r="B335" t="str">
            <v>Porta interna semioca 60x210</v>
          </cell>
          <cell r="C335" t="str">
            <v>un</v>
          </cell>
          <cell r="D335">
            <v>40</v>
          </cell>
          <cell r="E335" t="str">
            <v>Geral para fixação das placas divilux</v>
          </cell>
          <cell r="F335">
            <v>1.82</v>
          </cell>
        </row>
        <row r="336">
          <cell r="A336" t="str">
            <v>269</v>
          </cell>
          <cell r="B336" t="str">
            <v>Porta interna semioca 70x210</v>
          </cell>
          <cell r="C336" t="str">
            <v>un</v>
          </cell>
          <cell r="D336">
            <v>41</v>
          </cell>
          <cell r="E336" t="str">
            <v>Acabamento para divisória divilux</v>
          </cell>
        </row>
        <row r="337">
          <cell r="A337" t="str">
            <v>270</v>
          </cell>
          <cell r="B337" t="str">
            <v>Porta interna semioca 80x210</v>
          </cell>
          <cell r="C337" t="str">
            <v>un</v>
          </cell>
          <cell r="D337">
            <v>42</v>
          </cell>
          <cell r="E337" t="str">
            <v>Geral para fixação das placas divilux</v>
          </cell>
        </row>
        <row r="338">
          <cell r="A338" t="str">
            <v>271</v>
          </cell>
          <cell r="B338" t="str">
            <v>Porta interna semioca 90x210</v>
          </cell>
          <cell r="C338" t="str">
            <v>un</v>
          </cell>
          <cell r="D338">
            <v>55</v>
          </cell>
          <cell r="E338" t="str">
            <v>consumo médio p/ galão = 35,00m2</v>
          </cell>
        </row>
        <row r="339">
          <cell r="A339" t="str">
            <v>272</v>
          </cell>
          <cell r="B339" t="str">
            <v>Porta venez. alu. 70x210 fosco</v>
          </cell>
          <cell r="C339" t="str">
            <v>un</v>
          </cell>
          <cell r="D339">
            <v>198.45</v>
          </cell>
          <cell r="E339" t="str">
            <v>anodizado+15%, eletrostática+30%</v>
          </cell>
          <cell r="F339">
            <v>2.12</v>
          </cell>
        </row>
        <row r="340">
          <cell r="A340" t="str">
            <v>396</v>
          </cell>
          <cell r="B340" t="str">
            <v>Portão ferro zincado</v>
          </cell>
          <cell r="C340" t="str">
            <v>m2</v>
          </cell>
          <cell r="D340">
            <v>40</v>
          </cell>
          <cell r="E340" t="str">
            <v> </v>
          </cell>
        </row>
        <row r="341">
          <cell r="A341" t="str">
            <v>273</v>
          </cell>
          <cell r="B341" t="str">
            <v>Poste de concreto 6,00m</v>
          </cell>
          <cell r="C341" t="str">
            <v>un</v>
          </cell>
          <cell r="D341">
            <v>68</v>
          </cell>
          <cell r="E341" t="str">
            <v>Incluindo encargos sociais</v>
          </cell>
          <cell r="F341">
            <v>2.12</v>
          </cell>
        </row>
        <row r="342">
          <cell r="A342" t="str">
            <v>438</v>
          </cell>
          <cell r="B342" t="str">
            <v>Poste de eucalipto autoclavado 20cm</v>
          </cell>
          <cell r="C342" t="str">
            <v>ml</v>
          </cell>
          <cell r="D342">
            <v>7</v>
          </cell>
          <cell r="E342" t="str">
            <v>base(18-21) topo(13-17)</v>
          </cell>
          <cell r="F342">
            <v>2.12</v>
          </cell>
        </row>
        <row r="343">
          <cell r="A343" t="str">
            <v>437</v>
          </cell>
          <cell r="B343" t="str">
            <v>Poste de eucalipto autoclavado 30cm </v>
          </cell>
          <cell r="C343" t="str">
            <v>ml</v>
          </cell>
          <cell r="D343">
            <v>10</v>
          </cell>
          <cell r="E343" t="str">
            <v>base(23-28) topo(15-21)</v>
          </cell>
        </row>
        <row r="344">
          <cell r="A344" t="str">
            <v>274</v>
          </cell>
          <cell r="B344" t="str">
            <v>Prego 13x15</v>
          </cell>
          <cell r="C344" t="str">
            <v>kg</v>
          </cell>
          <cell r="D344">
            <v>1.7</v>
          </cell>
        </row>
        <row r="345">
          <cell r="A345" t="str">
            <v>275</v>
          </cell>
          <cell r="B345" t="str">
            <v>Prego 17x27</v>
          </cell>
          <cell r="C345" t="str">
            <v>kg</v>
          </cell>
          <cell r="D345">
            <v>1.4</v>
          </cell>
          <cell r="E345" t="str">
            <v>anodizado+15%, eletrostática+30%</v>
          </cell>
        </row>
        <row r="346">
          <cell r="A346" t="str">
            <v>276</v>
          </cell>
          <cell r="B346" t="str">
            <v>Prego de aço zincado com arruela</v>
          </cell>
          <cell r="C346" t="str">
            <v>un</v>
          </cell>
          <cell r="D346">
            <v>0.18</v>
          </cell>
          <cell r="E346" t="str">
            <v>Pré-fabricadas</v>
          </cell>
        </row>
        <row r="347">
          <cell r="A347" t="str">
            <v>435</v>
          </cell>
          <cell r="B347" t="str">
            <v>Projetor reto para lâmpada halógena</v>
          </cell>
          <cell r="C347" t="str">
            <v>un</v>
          </cell>
          <cell r="D347">
            <v>21.89</v>
          </cell>
          <cell r="E347" t="str">
            <v>anodizado+15%, eletrostática+30%</v>
          </cell>
        </row>
        <row r="348">
          <cell r="A348" t="str">
            <v>277</v>
          </cell>
          <cell r="B348" t="str">
            <v>Quadro medição alu. monofásico</v>
          </cell>
          <cell r="C348" t="str">
            <v>un</v>
          </cell>
          <cell r="D348">
            <v>16</v>
          </cell>
          <cell r="E348" t="str">
            <v>anodizado+15%, eletrostática+30%</v>
          </cell>
        </row>
        <row r="349">
          <cell r="A349" t="str">
            <v>278</v>
          </cell>
          <cell r="B349" t="str">
            <v>Quadro medição alu. trifásico</v>
          </cell>
          <cell r="C349" t="str">
            <v>un</v>
          </cell>
          <cell r="D349">
            <v>35</v>
          </cell>
          <cell r="E349" t="str">
            <v>Pré-fabricadas</v>
          </cell>
        </row>
        <row r="350">
          <cell r="A350" t="str">
            <v>279</v>
          </cell>
          <cell r="B350" t="str">
            <v>Ralo sifonado 100x40</v>
          </cell>
          <cell r="C350" t="str">
            <v>un</v>
          </cell>
          <cell r="D350">
            <v>3.33</v>
          </cell>
        </row>
        <row r="351">
          <cell r="A351" t="str">
            <v>280</v>
          </cell>
          <cell r="B351" t="str">
            <v>Reator de partida rápida 1x20w</v>
          </cell>
          <cell r="C351" t="str">
            <v>un</v>
          </cell>
          <cell r="D351">
            <v>10</v>
          </cell>
        </row>
        <row r="352">
          <cell r="A352" t="str">
            <v>281</v>
          </cell>
          <cell r="B352" t="str">
            <v>Reator de partida rápida 1x40</v>
          </cell>
          <cell r="C352" t="str">
            <v>un</v>
          </cell>
          <cell r="D352">
            <v>10</v>
          </cell>
        </row>
        <row r="353">
          <cell r="A353" t="str">
            <v>282</v>
          </cell>
          <cell r="B353" t="str">
            <v>Reator de partida rápida 2x20w</v>
          </cell>
          <cell r="C353" t="str">
            <v>un</v>
          </cell>
          <cell r="D353">
            <v>12.14</v>
          </cell>
        </row>
        <row r="354">
          <cell r="A354" t="str">
            <v>283</v>
          </cell>
          <cell r="B354" t="str">
            <v>Reator de partida rápida 2x40w</v>
          </cell>
          <cell r="C354" t="str">
            <v>un</v>
          </cell>
          <cell r="D354">
            <v>12.14</v>
          </cell>
        </row>
        <row r="355">
          <cell r="A355" t="str">
            <v>432</v>
          </cell>
          <cell r="B355" t="str">
            <v>Refleor de alumínio</v>
          </cell>
          <cell r="C355" t="str">
            <v>un</v>
          </cell>
          <cell r="D355">
            <v>35</v>
          </cell>
        </row>
        <row r="356">
          <cell r="A356" t="str">
            <v>284</v>
          </cell>
          <cell r="B356" t="str">
            <v>Registro de gaveta 1 1/2 bruto</v>
          </cell>
          <cell r="C356" t="str">
            <v>un</v>
          </cell>
          <cell r="D356">
            <v>15.34</v>
          </cell>
        </row>
        <row r="357">
          <cell r="A357" t="str">
            <v>285</v>
          </cell>
          <cell r="B357" t="str">
            <v>Registro de gaveta 1 bruto</v>
          </cell>
          <cell r="C357" t="str">
            <v>un</v>
          </cell>
          <cell r="D357">
            <v>13.35</v>
          </cell>
        </row>
        <row r="358">
          <cell r="A358" t="str">
            <v>286</v>
          </cell>
          <cell r="B358" t="str">
            <v>Registro de gaveta 2 1/2 bruto</v>
          </cell>
          <cell r="C358" t="str">
            <v>un</v>
          </cell>
          <cell r="D358">
            <v>56.5</v>
          </cell>
          <cell r="E358" t="str">
            <v>anodizado+15%, eletrostática+30%</v>
          </cell>
        </row>
        <row r="359">
          <cell r="A359" t="str">
            <v>287</v>
          </cell>
          <cell r="B359" t="str">
            <v>Registro de gaveta 3/4 canopla</v>
          </cell>
          <cell r="C359" t="str">
            <v>un</v>
          </cell>
          <cell r="D359">
            <v>19</v>
          </cell>
        </row>
        <row r="360">
          <cell r="A360" t="str">
            <v>288</v>
          </cell>
          <cell r="B360" t="str">
            <v>Registro de pressão 3/4 canopla</v>
          </cell>
          <cell r="C360" t="str">
            <v>un</v>
          </cell>
          <cell r="D360">
            <v>19</v>
          </cell>
          <cell r="E360" t="str">
            <v>anodizado+15%, eletrostática+30%</v>
          </cell>
        </row>
        <row r="361">
          <cell r="A361" t="str">
            <v>289</v>
          </cell>
          <cell r="B361" t="str">
            <v>Rejunte preto junta larga</v>
          </cell>
          <cell r="C361" t="str">
            <v>kg</v>
          </cell>
          <cell r="D361">
            <v>1.2</v>
          </cell>
          <cell r="E361" t="str">
            <v>base(18-21) topo(13-17)</v>
          </cell>
        </row>
        <row r="362">
          <cell r="A362" t="str">
            <v>290</v>
          </cell>
          <cell r="B362" t="str">
            <v>Resina acrílica</v>
          </cell>
          <cell r="C362" t="str">
            <v>li</v>
          </cell>
          <cell r="D362">
            <v>4.5</v>
          </cell>
          <cell r="E362" t="str">
            <v>base(23-28) topo(15-21)</v>
          </cell>
        </row>
        <row r="363">
          <cell r="A363" t="str">
            <v>415</v>
          </cell>
          <cell r="B363" t="str">
            <v>Retroescavadeira</v>
          </cell>
          <cell r="C363" t="str">
            <v>d</v>
          </cell>
          <cell r="D363">
            <v>235</v>
          </cell>
          <cell r="E363" t="str">
            <v>base(18-21) topo(13-17)</v>
          </cell>
        </row>
        <row r="364">
          <cell r="A364" t="str">
            <v>291</v>
          </cell>
          <cell r="B364" t="str">
            <v>Rodaforro de PVC para forro</v>
          </cell>
          <cell r="C364" t="str">
            <v>ml</v>
          </cell>
          <cell r="D364">
            <v>1.5</v>
          </cell>
          <cell r="E364" t="str">
            <v>base(18-21) topo(13-17)</v>
          </cell>
        </row>
        <row r="365">
          <cell r="A365" t="str">
            <v>292</v>
          </cell>
          <cell r="B365" t="str">
            <v>Rodapé de madeira 7cm</v>
          </cell>
          <cell r="C365" t="str">
            <v>ml</v>
          </cell>
          <cell r="D365">
            <v>1.7</v>
          </cell>
          <cell r="E365" t="str">
            <v>base(23-28) topo(15-21)</v>
          </cell>
        </row>
        <row r="366">
          <cell r="A366" t="str">
            <v>293</v>
          </cell>
          <cell r="B366" t="str">
            <v>Rolo compactador</v>
          </cell>
          <cell r="C366" t="str">
            <v>d</v>
          </cell>
          <cell r="D366">
            <v>88</v>
          </cell>
        </row>
        <row r="367">
          <cell r="A367" t="str">
            <v>294</v>
          </cell>
          <cell r="B367" t="str">
            <v>Saboneteira de louça 15x15</v>
          </cell>
          <cell r="C367" t="str">
            <v>un</v>
          </cell>
          <cell r="D367">
            <v>5.53</v>
          </cell>
        </row>
        <row r="368">
          <cell r="A368" t="str">
            <v>295</v>
          </cell>
          <cell r="B368" t="str">
            <v>Saboneteira giratória</v>
          </cell>
          <cell r="C368" t="str">
            <v>un</v>
          </cell>
          <cell r="D368">
            <v>8</v>
          </cell>
        </row>
        <row r="369">
          <cell r="A369" t="str">
            <v>296</v>
          </cell>
          <cell r="B369" t="str">
            <v>Saboneteira plástica refil 800ml</v>
          </cell>
          <cell r="C369" t="str">
            <v>un</v>
          </cell>
          <cell r="D369">
            <v>20</v>
          </cell>
        </row>
        <row r="370">
          <cell r="A370" t="str">
            <v>297</v>
          </cell>
          <cell r="B370" t="str">
            <v>Saibro - posto obra</v>
          </cell>
          <cell r="C370" t="str">
            <v>m3</v>
          </cell>
          <cell r="D370">
            <v>6.5</v>
          </cell>
          <cell r="E370" t="str">
            <v>Sem empolamento</v>
          </cell>
        </row>
        <row r="371">
          <cell r="A371" t="str">
            <v>298</v>
          </cell>
          <cell r="B371" t="str">
            <v>Selador acrílico</v>
          </cell>
          <cell r="C371" t="str">
            <v>li</v>
          </cell>
          <cell r="D371">
            <v>2.5</v>
          </cell>
        </row>
        <row r="372">
          <cell r="A372" t="str">
            <v>299</v>
          </cell>
          <cell r="B372" t="str">
            <v>Selador PVA</v>
          </cell>
          <cell r="C372" t="str">
            <v>li</v>
          </cell>
          <cell r="D372">
            <v>2</v>
          </cell>
        </row>
        <row r="373">
          <cell r="A373" t="str">
            <v>300</v>
          </cell>
          <cell r="B373" t="str">
            <v>Servente</v>
          </cell>
          <cell r="C373" t="str">
            <v>h</v>
          </cell>
          <cell r="D373">
            <v>1.24</v>
          </cell>
          <cell r="E373" t="str">
            <v>Incluindo encargos sociais</v>
          </cell>
          <cell r="F373">
            <v>1.3</v>
          </cell>
        </row>
        <row r="374">
          <cell r="A374" t="str">
            <v>301</v>
          </cell>
          <cell r="B374" t="str">
            <v>Sikadur 32</v>
          </cell>
          <cell r="C374" t="str">
            <v>kg</v>
          </cell>
          <cell r="D374">
            <v>11.26</v>
          </cell>
        </row>
        <row r="375">
          <cell r="A375" t="str">
            <v>302</v>
          </cell>
          <cell r="B375" t="str">
            <v>Silicone líquido</v>
          </cell>
          <cell r="C375" t="str">
            <v>li</v>
          </cell>
          <cell r="D375">
            <v>6.3</v>
          </cell>
        </row>
        <row r="376">
          <cell r="A376" t="str">
            <v>303</v>
          </cell>
          <cell r="B376" t="str">
            <v>Solvente</v>
          </cell>
          <cell r="C376" t="str">
            <v>li</v>
          </cell>
          <cell r="D376">
            <v>2.5</v>
          </cell>
          <cell r="E376" t="str">
            <v>consumo médio p/ balde = 100,00m2</v>
          </cell>
        </row>
        <row r="377">
          <cell r="A377" t="str">
            <v>304</v>
          </cell>
          <cell r="B377" t="str">
            <v>Sumidouro 0,90x0,90</v>
          </cell>
          <cell r="C377" t="str">
            <v>un</v>
          </cell>
          <cell r="D377">
            <v>30</v>
          </cell>
        </row>
        <row r="378">
          <cell r="A378" t="str">
            <v>305</v>
          </cell>
          <cell r="B378" t="str">
            <v>Suporte de para-raio</v>
          </cell>
          <cell r="C378" t="str">
            <v>un</v>
          </cell>
          <cell r="D378">
            <v>1.6</v>
          </cell>
        </row>
        <row r="379">
          <cell r="A379" t="str">
            <v>306</v>
          </cell>
          <cell r="B379" t="str">
            <v>Suporte de PVC para calha</v>
          </cell>
          <cell r="C379" t="str">
            <v>un</v>
          </cell>
          <cell r="D379">
            <v>19</v>
          </cell>
        </row>
        <row r="380">
          <cell r="A380" t="str">
            <v>307</v>
          </cell>
          <cell r="B380" t="str">
            <v>Suporte zincado para calha PVC</v>
          </cell>
          <cell r="C380" t="str">
            <v>un</v>
          </cell>
          <cell r="D380">
            <v>1.2</v>
          </cell>
        </row>
        <row r="381">
          <cell r="A381" t="str">
            <v>308</v>
          </cell>
          <cell r="B381" t="str">
            <v>Tábua de assoalho 15x2,5</v>
          </cell>
          <cell r="C381" t="str">
            <v>m2</v>
          </cell>
          <cell r="D381">
            <v>16.1</v>
          </cell>
        </row>
        <row r="382">
          <cell r="A382" t="str">
            <v>309</v>
          </cell>
          <cell r="B382" t="str">
            <v>Taco de madeira 7x21</v>
          </cell>
          <cell r="C382" t="str">
            <v>m2</v>
          </cell>
          <cell r="D382">
            <v>10.5</v>
          </cell>
        </row>
        <row r="383">
          <cell r="A383" t="str">
            <v>464</v>
          </cell>
          <cell r="B383" t="str">
            <v>Tampa circular de FF 60</v>
          </cell>
          <cell r="C383" t="str">
            <v>un</v>
          </cell>
          <cell r="D383">
            <v>100</v>
          </cell>
        </row>
        <row r="384">
          <cell r="A384" t="str">
            <v>310</v>
          </cell>
          <cell r="B384" t="str">
            <v>Tampo circular ferro 600mm</v>
          </cell>
          <cell r="C384" t="str">
            <v>un</v>
          </cell>
          <cell r="D384">
            <v>97.05</v>
          </cell>
        </row>
        <row r="385">
          <cell r="A385" t="str">
            <v>405</v>
          </cell>
          <cell r="B385" t="str">
            <v>Tampo de granito mel</v>
          </cell>
          <cell r="C385" t="str">
            <v>ml</v>
          </cell>
          <cell r="D385">
            <v>90</v>
          </cell>
        </row>
        <row r="386">
          <cell r="A386" t="str">
            <v>311</v>
          </cell>
          <cell r="B386" t="str">
            <v>Tampo de mármore 60x3cm</v>
          </cell>
          <cell r="C386" t="str">
            <v>ml</v>
          </cell>
          <cell r="D386">
            <v>50</v>
          </cell>
        </row>
        <row r="387">
          <cell r="A387" t="str">
            <v>312</v>
          </cell>
          <cell r="B387" t="str">
            <v>Tampo inoxidável 1,20x60 cuba sim.</v>
          </cell>
          <cell r="C387" t="str">
            <v>un</v>
          </cell>
          <cell r="D387">
            <v>120</v>
          </cell>
        </row>
        <row r="388">
          <cell r="A388" t="str">
            <v>313</v>
          </cell>
          <cell r="B388" t="str">
            <v>Tampo inoxidável 180x60 cuba dupla</v>
          </cell>
          <cell r="C388" t="str">
            <v>un</v>
          </cell>
          <cell r="D388">
            <v>173.2</v>
          </cell>
        </row>
        <row r="389">
          <cell r="A389" t="str">
            <v>314</v>
          </cell>
          <cell r="B389" t="str">
            <v>Tanque de louça com coluna 65x57</v>
          </cell>
          <cell r="C389" t="str">
            <v>un</v>
          </cell>
          <cell r="D389">
            <v>81</v>
          </cell>
          <cell r="E389" t="str">
            <v>Sem empolamento</v>
          </cell>
        </row>
        <row r="390">
          <cell r="A390" t="str">
            <v>315</v>
          </cell>
          <cell r="B390" t="str">
            <v>Tanque pré-moldado de concreto 80x70</v>
          </cell>
          <cell r="C390" t="str">
            <v>un</v>
          </cell>
          <cell r="D390">
            <v>29.3</v>
          </cell>
        </row>
        <row r="391">
          <cell r="A391" t="str">
            <v>316</v>
          </cell>
          <cell r="B391" t="str">
            <v>Tela arame galvanizado malha 7  fio 12</v>
          </cell>
          <cell r="C391" t="str">
            <v>m2</v>
          </cell>
          <cell r="D391">
            <v>4</v>
          </cell>
          <cell r="E391" t="str">
            <v>Sem empolamento</v>
          </cell>
        </row>
        <row r="392">
          <cell r="A392" t="str">
            <v>317</v>
          </cell>
          <cell r="B392" t="str">
            <v>Tela galvanizada OTIZ malha 3,5 fio 10</v>
          </cell>
          <cell r="C392" t="str">
            <v>m2</v>
          </cell>
          <cell r="D392">
            <v>9</v>
          </cell>
          <cell r="E392" t="str">
            <v>Incluindo encargos sociais</v>
          </cell>
          <cell r="F392">
            <v>1.3</v>
          </cell>
        </row>
        <row r="393">
          <cell r="A393" t="str">
            <v>318</v>
          </cell>
          <cell r="B393" t="str">
            <v>Tela galvanizada OTIZ malha 5 fio 10</v>
          </cell>
          <cell r="C393" t="str">
            <v>m2</v>
          </cell>
          <cell r="D393">
            <v>7.8</v>
          </cell>
        </row>
        <row r="394">
          <cell r="A394" t="str">
            <v>319</v>
          </cell>
          <cell r="B394" t="str">
            <v>Tela soldada CA-60 4,2mm 10x10</v>
          </cell>
          <cell r="C394" t="str">
            <v>m2</v>
          </cell>
          <cell r="D394">
            <v>2.53</v>
          </cell>
          <cell r="E394" t="str">
            <v>Incluindo encargos sociais</v>
          </cell>
          <cell r="F394">
            <v>1.3</v>
          </cell>
        </row>
        <row r="395">
          <cell r="A395" t="str">
            <v>320</v>
          </cell>
          <cell r="B395" t="str">
            <v>Telha alumínio ondulada 0,6mm</v>
          </cell>
          <cell r="C395" t="str">
            <v>ml</v>
          </cell>
          <cell r="D395">
            <v>11.23</v>
          </cell>
          <cell r="E395" t="str">
            <v>consumo médio p/ balde = 100,00m2</v>
          </cell>
          <cell r="F395">
            <v>1.3</v>
          </cell>
        </row>
        <row r="396">
          <cell r="A396" t="str">
            <v>321</v>
          </cell>
          <cell r="B396" t="str">
            <v>Telha capa/canal</v>
          </cell>
          <cell r="C396" t="str">
            <v>un</v>
          </cell>
          <cell r="D396">
            <v>0.22</v>
          </cell>
          <cell r="E396" t="str">
            <v>(16telhas/m2)</v>
          </cell>
        </row>
        <row r="397">
          <cell r="A397" t="str">
            <v>322</v>
          </cell>
          <cell r="B397" t="str">
            <v>Telha colonial</v>
          </cell>
          <cell r="C397" t="str">
            <v>un</v>
          </cell>
          <cell r="D397">
            <v>0.22</v>
          </cell>
          <cell r="E397" t="str">
            <v>(25telhas/m2)</v>
          </cell>
        </row>
        <row r="398">
          <cell r="A398" t="str">
            <v>323</v>
          </cell>
          <cell r="B398" t="str">
            <v>Telha de aço zincado trapez. 0,5mm</v>
          </cell>
          <cell r="C398" t="str">
            <v>ml</v>
          </cell>
          <cell r="D398">
            <v>6</v>
          </cell>
          <cell r="E398" t="str">
            <v>consumo médio p/ balde = 100,00m2</v>
          </cell>
        </row>
        <row r="399">
          <cell r="A399" t="str">
            <v>324</v>
          </cell>
          <cell r="B399" t="str">
            <v>Telha fibrocimento kalheta</v>
          </cell>
          <cell r="C399" t="str">
            <v>m2</v>
          </cell>
          <cell r="D399">
            <v>17.08</v>
          </cell>
        </row>
        <row r="400">
          <cell r="A400" t="str">
            <v>325</v>
          </cell>
          <cell r="B400" t="str">
            <v>Telha fibrocimento kalhetão</v>
          </cell>
          <cell r="C400" t="str">
            <v>m2</v>
          </cell>
          <cell r="D400">
            <v>11.65</v>
          </cell>
        </row>
        <row r="401">
          <cell r="A401" t="str">
            <v>326</v>
          </cell>
          <cell r="B401" t="str">
            <v>Telha fibrocimento ond. 4mm</v>
          </cell>
          <cell r="C401" t="str">
            <v>m2</v>
          </cell>
          <cell r="D401">
            <v>3</v>
          </cell>
        </row>
        <row r="402">
          <cell r="A402" t="str">
            <v>327</v>
          </cell>
          <cell r="B402" t="str">
            <v>Telha fibrocimento ond. 6mm</v>
          </cell>
          <cell r="C402" t="str">
            <v>m2</v>
          </cell>
          <cell r="D402">
            <v>4.84</v>
          </cell>
        </row>
        <row r="403">
          <cell r="A403" t="str">
            <v>328</v>
          </cell>
          <cell r="B403" t="str">
            <v>Telha francesa</v>
          </cell>
          <cell r="C403" t="str">
            <v>un</v>
          </cell>
          <cell r="D403">
            <v>0.22</v>
          </cell>
          <cell r="E403" t="str">
            <v>(24telhas/m2)</v>
          </cell>
        </row>
        <row r="404">
          <cell r="A404" t="str">
            <v>329</v>
          </cell>
          <cell r="B404" t="str">
            <v>Telha plan</v>
          </cell>
          <cell r="C404" t="str">
            <v>un</v>
          </cell>
          <cell r="D404">
            <v>0.22</v>
          </cell>
          <cell r="E404" t="str">
            <v>(24telhas/m2</v>
          </cell>
        </row>
        <row r="405">
          <cell r="A405" t="str">
            <v>330</v>
          </cell>
          <cell r="B405" t="str">
            <v>Telhadista</v>
          </cell>
          <cell r="C405" t="str">
            <v>h</v>
          </cell>
          <cell r="D405">
            <v>2.17</v>
          </cell>
          <cell r="E405" t="str">
            <v>Incluindo encargos sociais</v>
          </cell>
          <cell r="F405">
            <v>1.82</v>
          </cell>
        </row>
        <row r="406">
          <cell r="A406" t="str">
            <v>331</v>
          </cell>
          <cell r="B406" t="str">
            <v>Terra vegetal</v>
          </cell>
          <cell r="C406" t="str">
            <v>m3</v>
          </cell>
          <cell r="D406">
            <v>20</v>
          </cell>
        </row>
        <row r="407">
          <cell r="A407" t="str">
            <v>332</v>
          </cell>
          <cell r="B407" t="str">
            <v>Tijolo 6 furos</v>
          </cell>
          <cell r="C407" t="str">
            <v>un</v>
          </cell>
          <cell r="D407">
            <v>0.09</v>
          </cell>
          <cell r="E407" t="str">
            <v>tipo pesado (19x13x9)</v>
          </cell>
        </row>
        <row r="408">
          <cell r="A408" t="str">
            <v>333</v>
          </cell>
          <cell r="B408" t="str">
            <v>Tijolo maciço 5x10x20</v>
          </cell>
          <cell r="C408" t="str">
            <v>un</v>
          </cell>
          <cell r="D408">
            <v>0.09</v>
          </cell>
        </row>
        <row r="409">
          <cell r="A409" t="str">
            <v>334</v>
          </cell>
          <cell r="B409" t="str">
            <v>Tinta a base de betume</v>
          </cell>
          <cell r="C409" t="str">
            <v>kg</v>
          </cell>
          <cell r="D409">
            <v>4.49</v>
          </cell>
        </row>
        <row r="410">
          <cell r="A410" t="str">
            <v>335</v>
          </cell>
          <cell r="B410" t="str">
            <v>Tinta acrílica</v>
          </cell>
          <cell r="C410" t="str">
            <v>li</v>
          </cell>
          <cell r="D410">
            <v>4.7</v>
          </cell>
          <cell r="E410" t="str">
            <v>consumo médio p/ balde = 90,00m2</v>
          </cell>
        </row>
        <row r="411">
          <cell r="A411" t="str">
            <v>336</v>
          </cell>
          <cell r="B411" t="str">
            <v>Tinta esmalte brilhante</v>
          </cell>
          <cell r="C411" t="str">
            <v>li</v>
          </cell>
          <cell r="D411">
            <v>5.63</v>
          </cell>
          <cell r="E411" t="str">
            <v>consumo médio p/ galão = 35,00m2</v>
          </cell>
        </row>
        <row r="412">
          <cell r="A412" t="str">
            <v>442</v>
          </cell>
          <cell r="B412" t="str">
            <v>Tinta esmalte fundo fosco</v>
          </cell>
          <cell r="C412" t="str">
            <v>li</v>
          </cell>
          <cell r="D412">
            <v>6</v>
          </cell>
          <cell r="E412" t="str">
            <v>consumo médio p/ galão = 35,00m2</v>
          </cell>
        </row>
        <row r="413">
          <cell r="A413" t="str">
            <v>337</v>
          </cell>
          <cell r="B413" t="str">
            <v>Tinta mineral impermeável</v>
          </cell>
          <cell r="C413" t="str">
            <v>kg</v>
          </cell>
          <cell r="D413">
            <v>2.93</v>
          </cell>
          <cell r="E413" t="str">
            <v>Tela para cobrir quadras de futebol</v>
          </cell>
        </row>
        <row r="414">
          <cell r="A414" t="str">
            <v>338</v>
          </cell>
          <cell r="B414" t="str">
            <v>Tinta óleo brilhante</v>
          </cell>
          <cell r="C414" t="str">
            <v>li</v>
          </cell>
          <cell r="D414">
            <v>3.88</v>
          </cell>
          <cell r="E414" t="str">
            <v>consumo médio p/ galão = 35,00m2</v>
          </cell>
        </row>
        <row r="415">
          <cell r="A415" t="str">
            <v>339</v>
          </cell>
          <cell r="B415" t="str">
            <v>Tinta óleo fosco fundo</v>
          </cell>
          <cell r="C415" t="str">
            <v>li</v>
          </cell>
          <cell r="D415">
            <v>4.44</v>
          </cell>
          <cell r="E415" t="str">
            <v>consumo médio p/ galão = 35,00m2</v>
          </cell>
        </row>
        <row r="416">
          <cell r="A416" t="str">
            <v>340</v>
          </cell>
          <cell r="B416" t="str">
            <v>Tinta PVA</v>
          </cell>
          <cell r="C416" t="str">
            <v>li</v>
          </cell>
          <cell r="D416">
            <v>3.55</v>
          </cell>
          <cell r="E416" t="str">
            <v>consumo médio p/ balde = 90,00m2</v>
          </cell>
        </row>
        <row r="417">
          <cell r="A417" t="str">
            <v>341</v>
          </cell>
          <cell r="B417" t="str">
            <v>Tinta Zarcão</v>
          </cell>
          <cell r="C417" t="str">
            <v>li</v>
          </cell>
          <cell r="D417">
            <v>6.3</v>
          </cell>
          <cell r="E417" t="str">
            <v>(25telhas/m2)</v>
          </cell>
        </row>
        <row r="418">
          <cell r="A418" t="str">
            <v>342</v>
          </cell>
          <cell r="B418" t="str">
            <v>Tomada embutir com espelho</v>
          </cell>
          <cell r="C418" t="str">
            <v>un</v>
          </cell>
          <cell r="D418">
            <v>3.5</v>
          </cell>
          <cell r="E418" t="str">
            <v>(17telhas/m2)</v>
          </cell>
        </row>
        <row r="419">
          <cell r="A419" t="str">
            <v>343</v>
          </cell>
          <cell r="B419" t="str">
            <v>Tomada especial para chuveiro</v>
          </cell>
          <cell r="C419" t="str">
            <v>un</v>
          </cell>
          <cell r="D419">
            <v>4.5</v>
          </cell>
          <cell r="E419" t="str">
            <v>(17telhas/m2)</v>
          </cell>
        </row>
        <row r="420">
          <cell r="A420" t="str">
            <v>344</v>
          </cell>
          <cell r="B420" t="str">
            <v>Torneira bóia metálica 3/4</v>
          </cell>
          <cell r="C420" t="str">
            <v>un</v>
          </cell>
          <cell r="D420">
            <v>10</v>
          </cell>
          <cell r="E420" t="str">
            <v>(25telhas/m2)</v>
          </cell>
        </row>
        <row r="421">
          <cell r="A421" t="str">
            <v>345</v>
          </cell>
          <cell r="B421" t="str">
            <v>Torneira metálica jardim</v>
          </cell>
          <cell r="C421" t="str">
            <v>un</v>
          </cell>
          <cell r="D421">
            <v>8</v>
          </cell>
        </row>
        <row r="422">
          <cell r="A422" t="str">
            <v>346</v>
          </cell>
          <cell r="B422" t="str">
            <v>Torneira metálica lavatório</v>
          </cell>
          <cell r="C422" t="str">
            <v>un</v>
          </cell>
          <cell r="D422">
            <v>18</v>
          </cell>
        </row>
        <row r="423">
          <cell r="A423" t="str">
            <v>347</v>
          </cell>
          <cell r="B423" t="str">
            <v>Torneira metálica pia</v>
          </cell>
          <cell r="C423" t="str">
            <v>un</v>
          </cell>
          <cell r="D423">
            <v>18</v>
          </cell>
          <cell r="E423" t="str">
            <v>(17telhas/m2)</v>
          </cell>
        </row>
        <row r="424">
          <cell r="A424" t="str">
            <v>348</v>
          </cell>
          <cell r="B424" t="str">
            <v>Torneira metálica tanque</v>
          </cell>
          <cell r="C424" t="str">
            <v>un</v>
          </cell>
          <cell r="D424">
            <v>12</v>
          </cell>
          <cell r="E424" t="str">
            <v>(26telhas/m2</v>
          </cell>
        </row>
        <row r="425">
          <cell r="A425" t="str">
            <v>349</v>
          </cell>
          <cell r="B425" t="str">
            <v>Trator de esteira</v>
          </cell>
          <cell r="C425" t="str">
            <v>h</v>
          </cell>
          <cell r="D425">
            <v>45</v>
          </cell>
          <cell r="E425" t="str">
            <v>Incluindo encargos sociais</v>
          </cell>
          <cell r="F425">
            <v>1.82</v>
          </cell>
        </row>
        <row r="426">
          <cell r="A426" t="str">
            <v>350</v>
          </cell>
          <cell r="B426" t="str">
            <v>Tubo cobre 15mm</v>
          </cell>
          <cell r="C426" t="str">
            <v>ml</v>
          </cell>
          <cell r="D426">
            <v>3</v>
          </cell>
          <cell r="E426" t="str">
            <v>(17telhas/m2)</v>
          </cell>
        </row>
        <row r="427">
          <cell r="A427" t="str">
            <v>351</v>
          </cell>
          <cell r="B427" t="str">
            <v>Tubo concreto C-2 300mm</v>
          </cell>
          <cell r="C427" t="str">
            <v>un</v>
          </cell>
          <cell r="D427">
            <v>5.5</v>
          </cell>
          <cell r="E427" t="str">
            <v>05/08/97</v>
          </cell>
          <cell r="F427">
            <v>1.82</v>
          </cell>
        </row>
        <row r="428">
          <cell r="A428" t="str">
            <v>352</v>
          </cell>
          <cell r="B428" t="str">
            <v>Tubo concreto C-2 400mm</v>
          </cell>
          <cell r="C428" t="str">
            <v>un</v>
          </cell>
          <cell r="D428">
            <v>8.5</v>
          </cell>
          <cell r="E428" t="str">
            <v>05/08/97</v>
          </cell>
          <cell r="F428">
            <v>1.82</v>
          </cell>
        </row>
        <row r="429">
          <cell r="A429" t="str">
            <v>353</v>
          </cell>
          <cell r="B429" t="str">
            <v>Tubo concreto C-2 500mm</v>
          </cell>
          <cell r="C429" t="str">
            <v>un</v>
          </cell>
          <cell r="D429">
            <v>14</v>
          </cell>
          <cell r="E429" t="str">
            <v>tipo pesado  10x15x20 </v>
          </cell>
        </row>
        <row r="430">
          <cell r="A430" t="str">
            <v>354</v>
          </cell>
          <cell r="B430" t="str">
            <v>Tubo concreto C-2 600mm</v>
          </cell>
          <cell r="C430" t="str">
            <v>un</v>
          </cell>
          <cell r="D430">
            <v>18</v>
          </cell>
          <cell r="E430" t="str">
            <v>consumo médio p/ balde = 90,00m2</v>
          </cell>
        </row>
        <row r="431">
          <cell r="A431" t="str">
            <v>355</v>
          </cell>
          <cell r="B431" t="str">
            <v>Tubo concreto C-2 800mm</v>
          </cell>
          <cell r="C431" t="str">
            <v>un</v>
          </cell>
          <cell r="D431">
            <v>35</v>
          </cell>
          <cell r="E431" t="str">
            <v>consumo médio p/ galão = 35,00m2</v>
          </cell>
        </row>
        <row r="432">
          <cell r="A432" t="str">
            <v>356</v>
          </cell>
          <cell r="B432" t="str">
            <v>Tubo concreto CA-1 1000mm</v>
          </cell>
          <cell r="C432" t="str">
            <v>un</v>
          </cell>
          <cell r="D432">
            <v>63</v>
          </cell>
          <cell r="E432" t="str">
            <v>consumo médio p/ galão = 35,00m2</v>
          </cell>
        </row>
        <row r="433">
          <cell r="A433" t="str">
            <v>357</v>
          </cell>
          <cell r="B433" t="str">
            <v>Tubo concreto CA-1 600mm</v>
          </cell>
          <cell r="C433" t="str">
            <v>un</v>
          </cell>
          <cell r="D433">
            <v>29</v>
          </cell>
          <cell r="E433" t="str">
            <v>consumo médio p/ balde = 90,00m2</v>
          </cell>
        </row>
        <row r="434">
          <cell r="A434" t="str">
            <v>358</v>
          </cell>
          <cell r="B434" t="str">
            <v>Tubo concreto CA-1 800mm</v>
          </cell>
          <cell r="C434" t="str">
            <v>un</v>
          </cell>
          <cell r="D434">
            <v>46</v>
          </cell>
          <cell r="E434" t="str">
            <v>consumo médio p/ galão = 35,00m2</v>
          </cell>
        </row>
        <row r="435">
          <cell r="A435" t="str">
            <v>360</v>
          </cell>
          <cell r="B435" t="str">
            <v>Tubo concreto CA-2 1000mm</v>
          </cell>
          <cell r="C435" t="str">
            <v>un</v>
          </cell>
          <cell r="D435">
            <v>95</v>
          </cell>
          <cell r="E435" t="str">
            <v>consumo médio p/ galão = 35,00m2</v>
          </cell>
        </row>
        <row r="436">
          <cell r="A436" t="str">
            <v>361</v>
          </cell>
          <cell r="B436" t="str">
            <v>Tubo concreto CA-2 1200mm</v>
          </cell>
          <cell r="C436" t="str">
            <v>un</v>
          </cell>
          <cell r="D436">
            <v>117</v>
          </cell>
          <cell r="E436" t="str">
            <v>consumo médio p/ balde = 90,00m2</v>
          </cell>
        </row>
        <row r="437">
          <cell r="A437" t="str">
            <v>362</v>
          </cell>
          <cell r="B437" t="str">
            <v>Tubo concreto CA-2 600mm</v>
          </cell>
          <cell r="C437" t="str">
            <v>un</v>
          </cell>
          <cell r="D437">
            <v>47</v>
          </cell>
          <cell r="E437" t="str">
            <v>base(23-28) topo(15-21)</v>
          </cell>
        </row>
        <row r="438">
          <cell r="A438" t="str">
            <v>359</v>
          </cell>
          <cell r="B438" t="str">
            <v>Tubo concreto CA-2 800mm</v>
          </cell>
          <cell r="C438" t="str">
            <v>un</v>
          </cell>
          <cell r="D438">
            <v>94</v>
          </cell>
          <cell r="E438" t="str">
            <v>base(18-21) topo(13-17)</v>
          </cell>
        </row>
        <row r="439">
          <cell r="A439" t="str">
            <v>363</v>
          </cell>
          <cell r="B439" t="str">
            <v>Tubo concreto CA-3 1200mm</v>
          </cell>
          <cell r="C439" t="str">
            <v>un</v>
          </cell>
          <cell r="D439">
            <v>205</v>
          </cell>
          <cell r="E439" t="str">
            <v>consumo médio p/ balde = 90,00m2</v>
          </cell>
        </row>
        <row r="440">
          <cell r="A440" t="str">
            <v>454</v>
          </cell>
          <cell r="B440" t="str">
            <v>Tubo corrugado PVC 100mm corrugado</v>
          </cell>
          <cell r="C440" t="str">
            <v>ml</v>
          </cell>
          <cell r="D440">
            <v>4.9</v>
          </cell>
        </row>
        <row r="441">
          <cell r="A441" t="str">
            <v>455</v>
          </cell>
          <cell r="B441" t="str">
            <v>Tubo corrugado PVC 150mm corrugado</v>
          </cell>
          <cell r="C441" t="str">
            <v>ml</v>
          </cell>
          <cell r="D441">
            <v>8.1</v>
          </cell>
          <cell r="E441" t="str">
            <v>Incluindo encargos sociais</v>
          </cell>
          <cell r="F441" t="str">
            <v>1,99</v>
          </cell>
        </row>
        <row r="442">
          <cell r="A442" t="str">
            <v>453</v>
          </cell>
          <cell r="B442" t="str">
            <v>Tubo corrugado PVC 75mm corrugado</v>
          </cell>
          <cell r="C442" t="str">
            <v>ml</v>
          </cell>
          <cell r="D442">
            <v>3.8</v>
          </cell>
          <cell r="E442" t="str">
            <v>consumo médio p/ galão = 35,00m2</v>
          </cell>
        </row>
        <row r="443">
          <cell r="A443" t="str">
            <v>408</v>
          </cell>
          <cell r="B443" t="str">
            <v>Tubo de descarga 18</v>
          </cell>
          <cell r="C443" t="str">
            <v>un</v>
          </cell>
          <cell r="D443">
            <v>1.75</v>
          </cell>
        </row>
        <row r="444">
          <cell r="A444" t="str">
            <v>409</v>
          </cell>
          <cell r="B444" t="str">
            <v>Tubo de descarga com joelho</v>
          </cell>
          <cell r="C444" t="str">
            <v>un</v>
          </cell>
          <cell r="D444">
            <v>2.5</v>
          </cell>
        </row>
        <row r="445">
          <cell r="A445" t="str">
            <v>400</v>
          </cell>
          <cell r="B445" t="str">
            <v>Tubo de ligação</v>
          </cell>
          <cell r="C445" t="str">
            <v>un</v>
          </cell>
          <cell r="D445">
            <v>5.5</v>
          </cell>
        </row>
        <row r="446">
          <cell r="A446" t="str">
            <v>365</v>
          </cell>
          <cell r="B446" t="str">
            <v>Tubo galvanizado 1</v>
          </cell>
          <cell r="C446" t="str">
            <v>ml</v>
          </cell>
          <cell r="D446">
            <v>3.77</v>
          </cell>
        </row>
        <row r="447">
          <cell r="A447" t="str">
            <v>364</v>
          </cell>
          <cell r="B447" t="str">
            <v>Tubo galvanizado 1 1/2</v>
          </cell>
          <cell r="C447" t="str">
            <v>ml</v>
          </cell>
          <cell r="D447">
            <v>6.24</v>
          </cell>
        </row>
        <row r="448">
          <cell r="A448" t="str">
            <v>366</v>
          </cell>
          <cell r="B448" t="str">
            <v>Tubo galvanizado 1/2</v>
          </cell>
          <cell r="C448" t="str">
            <v>ml</v>
          </cell>
          <cell r="D448">
            <v>1.99</v>
          </cell>
        </row>
        <row r="449">
          <cell r="A449" t="str">
            <v>367</v>
          </cell>
          <cell r="B449" t="str">
            <v>Tubo galvanizado 2</v>
          </cell>
          <cell r="C449" t="str">
            <v>ml</v>
          </cell>
          <cell r="D449">
            <v>7.87</v>
          </cell>
        </row>
        <row r="450">
          <cell r="A450" t="str">
            <v>368</v>
          </cell>
          <cell r="B450" t="str">
            <v>Tubo galvanizado 3/4</v>
          </cell>
          <cell r="C450" t="str">
            <v>ml</v>
          </cell>
          <cell r="D450">
            <v>2.54</v>
          </cell>
        </row>
        <row r="451">
          <cell r="A451" t="str">
            <v>369</v>
          </cell>
          <cell r="B451" t="str">
            <v>Tubo PVC 100 esgoto</v>
          </cell>
          <cell r="C451" t="str">
            <v>ml</v>
          </cell>
          <cell r="D451">
            <v>2.15</v>
          </cell>
        </row>
        <row r="452">
          <cell r="A452" t="str">
            <v>370</v>
          </cell>
          <cell r="B452" t="str">
            <v>Tubo PVC 40 esgoto</v>
          </cell>
          <cell r="C452" t="str">
            <v>ml</v>
          </cell>
          <cell r="D452">
            <v>0.82</v>
          </cell>
        </row>
        <row r="453">
          <cell r="A453" t="str">
            <v>371</v>
          </cell>
          <cell r="B453" t="str">
            <v>Tubo PVC 50 esgoto</v>
          </cell>
          <cell r="C453" t="str">
            <v>ml</v>
          </cell>
          <cell r="D453">
            <v>1.49</v>
          </cell>
        </row>
        <row r="454">
          <cell r="A454" t="str">
            <v>372</v>
          </cell>
          <cell r="B454" t="str">
            <v>Tubo PVC 75 esgoto</v>
          </cell>
          <cell r="C454" t="str">
            <v>ml</v>
          </cell>
          <cell r="D454">
            <v>1.82</v>
          </cell>
        </row>
        <row r="455">
          <cell r="A455" t="str">
            <v>373</v>
          </cell>
          <cell r="B455" t="str">
            <v>Tubo PVC soldável 25</v>
          </cell>
          <cell r="C455" t="str">
            <v>ml</v>
          </cell>
          <cell r="D455">
            <v>0.7</v>
          </cell>
        </row>
        <row r="456">
          <cell r="A456" t="str">
            <v>374</v>
          </cell>
          <cell r="B456" t="str">
            <v>Tubo PVC soldável 32</v>
          </cell>
          <cell r="C456" t="str">
            <v>ml</v>
          </cell>
          <cell r="D456">
            <v>1.6</v>
          </cell>
          <cell r="E456" t="str">
            <v>Geral para fixação das placas divilux</v>
          </cell>
        </row>
        <row r="457">
          <cell r="A457" t="str">
            <v>375</v>
          </cell>
          <cell r="B457" t="str">
            <v>Tubo PVC soldável 40</v>
          </cell>
          <cell r="C457" t="str">
            <v>ml</v>
          </cell>
          <cell r="D457">
            <v>2.2</v>
          </cell>
          <cell r="E457" t="str">
            <v>x</v>
          </cell>
        </row>
        <row r="458">
          <cell r="A458" t="str">
            <v>376</v>
          </cell>
          <cell r="B458" t="str">
            <v>Tubo PVC soldável 50</v>
          </cell>
          <cell r="C458" t="str">
            <v>ml</v>
          </cell>
          <cell r="D458">
            <v>2.56</v>
          </cell>
          <cell r="E458" t="str">
            <v>para vidro em divisória divilux</v>
          </cell>
        </row>
        <row r="459">
          <cell r="A459" t="str">
            <v>377</v>
          </cell>
          <cell r="B459" t="str">
            <v>Tubo PVC soldável 60</v>
          </cell>
          <cell r="C459" t="str">
            <v>ml</v>
          </cell>
          <cell r="D459">
            <v>5.04</v>
          </cell>
          <cell r="E459" t="str">
            <v>para vidro em divisória divilux</v>
          </cell>
        </row>
        <row r="460">
          <cell r="A460" t="str">
            <v>378</v>
          </cell>
          <cell r="B460" t="str">
            <v>Utilitário gasolina 65HP</v>
          </cell>
          <cell r="C460" t="str">
            <v>d</v>
          </cell>
          <cell r="D460">
            <v>135</v>
          </cell>
          <cell r="E460" t="str">
            <v>para cada 30m2 - R$ 90,00.</v>
          </cell>
        </row>
        <row r="461">
          <cell r="A461" t="str">
            <v>379</v>
          </cell>
          <cell r="B461" t="str">
            <v>Válvula de descarga 1 1/2</v>
          </cell>
          <cell r="C461" t="str">
            <v>un</v>
          </cell>
          <cell r="D461">
            <v>52.61</v>
          </cell>
          <cell r="E461" t="str">
            <v>Transporte por peça R$ 75,00</v>
          </cell>
          <cell r="F461">
            <v>485.4</v>
          </cell>
        </row>
        <row r="462">
          <cell r="A462" t="str">
            <v>380</v>
          </cell>
          <cell r="B462" t="str">
            <v>Válvula metálica 1 1/2</v>
          </cell>
          <cell r="C462" t="str">
            <v>un</v>
          </cell>
          <cell r="D462">
            <v>7</v>
          </cell>
          <cell r="E462" t="str">
            <v>Transporte por peça R$ 75,00</v>
          </cell>
          <cell r="F462">
            <v>531</v>
          </cell>
        </row>
        <row r="463">
          <cell r="A463" t="str">
            <v>381</v>
          </cell>
          <cell r="B463" t="str">
            <v>Válvula metálica para lavatório</v>
          </cell>
          <cell r="C463" t="str">
            <v>un</v>
          </cell>
          <cell r="D463">
            <v>10</v>
          </cell>
          <cell r="E463" t="str">
            <v>diária de 8 horas</v>
          </cell>
        </row>
        <row r="464">
          <cell r="A464" t="str">
            <v>404</v>
          </cell>
          <cell r="B464" t="str">
            <v>Válvula metálica para mictório</v>
          </cell>
          <cell r="C464" t="str">
            <v>un</v>
          </cell>
          <cell r="D464">
            <v>15</v>
          </cell>
        </row>
        <row r="465">
          <cell r="A465" t="str">
            <v>382</v>
          </cell>
          <cell r="B465" t="str">
            <v>Válvula metálica para pia</v>
          </cell>
          <cell r="C465" t="str">
            <v>un</v>
          </cell>
          <cell r="D465">
            <v>10</v>
          </cell>
          <cell r="E465" t="str">
            <v>Transporte por peça R$ 75,00</v>
          </cell>
          <cell r="F465">
            <v>496</v>
          </cell>
        </row>
        <row r="466">
          <cell r="A466" t="str">
            <v>383</v>
          </cell>
          <cell r="B466" t="str">
            <v>Vaso sanitário</v>
          </cell>
          <cell r="C466" t="str">
            <v>un</v>
          </cell>
          <cell r="D466">
            <v>42</v>
          </cell>
        </row>
        <row r="467">
          <cell r="A467" t="str">
            <v>439</v>
          </cell>
          <cell r="B467" t="str">
            <v>Vaso sanitário com caixa acoplada</v>
          </cell>
          <cell r="C467" t="str">
            <v>un</v>
          </cell>
          <cell r="D467">
            <v>117</v>
          </cell>
        </row>
        <row r="468">
          <cell r="A468" t="str">
            <v>384</v>
          </cell>
          <cell r="B468" t="str">
            <v>Vermiculite</v>
          </cell>
          <cell r="C468" t="str">
            <v>kg</v>
          </cell>
          <cell r="D468">
            <v>0.92</v>
          </cell>
        </row>
        <row r="469">
          <cell r="A469" t="str">
            <v>385</v>
          </cell>
          <cell r="B469" t="str">
            <v>Vibrador 2HP</v>
          </cell>
          <cell r="C469" t="str">
            <v>d</v>
          </cell>
          <cell r="D469">
            <v>5.5</v>
          </cell>
        </row>
        <row r="470">
          <cell r="A470" t="str">
            <v>395</v>
          </cell>
          <cell r="B470" t="str">
            <v>Vidraceiro</v>
          </cell>
          <cell r="C470" t="str">
            <v>h</v>
          </cell>
          <cell r="D470">
            <v>2.17</v>
          </cell>
          <cell r="E470" t="str">
            <v>Incluindo encargos sociais</v>
          </cell>
          <cell r="F470">
            <v>2.12</v>
          </cell>
        </row>
        <row r="471">
          <cell r="A471" t="str">
            <v>386</v>
          </cell>
          <cell r="B471" t="str">
            <v>Vidro fantasia</v>
          </cell>
          <cell r="C471" t="str">
            <v>m2</v>
          </cell>
          <cell r="D471">
            <v>11.75</v>
          </cell>
          <cell r="E471" t="str">
            <v>Incluindo encargos sociais</v>
          </cell>
          <cell r="F471">
            <v>2.12</v>
          </cell>
        </row>
        <row r="472">
          <cell r="A472" t="str">
            <v>387</v>
          </cell>
          <cell r="B472" t="str">
            <v>Vidro liso 3mm</v>
          </cell>
          <cell r="C472" t="str">
            <v>m2</v>
          </cell>
          <cell r="D472">
            <v>11.75</v>
          </cell>
        </row>
        <row r="473">
          <cell r="A473" t="str">
            <v>388</v>
          </cell>
          <cell r="B473" t="str">
            <v>Vidro liso 4mm</v>
          </cell>
          <cell r="C473" t="str">
            <v>m2</v>
          </cell>
          <cell r="D473">
            <v>18.5</v>
          </cell>
        </row>
        <row r="474">
          <cell r="A474" t="str">
            <v>387</v>
          </cell>
          <cell r="B474" t="str">
            <v>Vidro liso 3mm</v>
          </cell>
          <cell r="C474" t="str">
            <v>m2</v>
          </cell>
          <cell r="D474">
            <v>11.75</v>
          </cell>
        </row>
        <row r="475">
          <cell r="A475" t="str">
            <v>388</v>
          </cell>
          <cell r="B475" t="str">
            <v>Vidro liso 4mm</v>
          </cell>
          <cell r="C475" t="str">
            <v>m2</v>
          </cell>
          <cell r="D475">
            <v>18.5</v>
          </cell>
        </row>
        <row r="476">
          <cell r="A476" t="str">
            <v>372</v>
          </cell>
          <cell r="B476" t="str">
            <v>Tubo PVC 75 esgoto</v>
          </cell>
          <cell r="C476" t="str">
            <v>ml</v>
          </cell>
          <cell r="D476">
            <v>1.82</v>
          </cell>
          <cell r="E476" t="str">
            <v>x</v>
          </cell>
          <cell r="F476" t="str">
            <v>x</v>
          </cell>
        </row>
        <row r="477">
          <cell r="A477" t="str">
            <v>373</v>
          </cell>
          <cell r="B477" t="str">
            <v>Tubo PVC soldável 25</v>
          </cell>
          <cell r="C477" t="str">
            <v>ml</v>
          </cell>
          <cell r="D477">
            <v>0.7</v>
          </cell>
          <cell r="E477" t="str">
            <v>Sasazaki</v>
          </cell>
        </row>
        <row r="478">
          <cell r="A478" t="str">
            <v>374</v>
          </cell>
          <cell r="B478" t="str">
            <v>Tubo PVC soldável 32</v>
          </cell>
          <cell r="C478" t="str">
            <v>ml</v>
          </cell>
          <cell r="D478">
            <v>1.6</v>
          </cell>
          <cell r="E478" t="str">
            <v>Icemzal</v>
          </cell>
        </row>
        <row r="479">
          <cell r="A479" t="str">
            <v>375</v>
          </cell>
          <cell r="B479" t="str">
            <v>Tubo PVC soldável 40</v>
          </cell>
          <cell r="C479" t="str">
            <v>ml</v>
          </cell>
          <cell r="D479">
            <v>2.2</v>
          </cell>
          <cell r="E479" t="str">
            <v>Pré-fabricadas</v>
          </cell>
        </row>
        <row r="480">
          <cell r="A480" t="str">
            <v>376</v>
          </cell>
          <cell r="B480" t="str">
            <v>Tubo PVC soldável 50</v>
          </cell>
          <cell r="C480" t="str">
            <v>ml</v>
          </cell>
          <cell r="D480">
            <v>2.56</v>
          </cell>
          <cell r="E480" t="str">
            <v>Pré-fabricadas</v>
          </cell>
        </row>
        <row r="481">
          <cell r="A481" t="str">
            <v>377</v>
          </cell>
          <cell r="B481" t="str">
            <v>Tubo PVC soldável 60</v>
          </cell>
          <cell r="C481" t="str">
            <v>ml</v>
          </cell>
          <cell r="D481">
            <v>5.04</v>
          </cell>
          <cell r="E481" t="str">
            <v>Pré-fabricadas</v>
          </cell>
        </row>
        <row r="482">
          <cell r="A482" t="str">
            <v>378</v>
          </cell>
          <cell r="B482" t="str">
            <v>Utilitário gasolina 65HP</v>
          </cell>
          <cell r="C482" t="str">
            <v>d</v>
          </cell>
          <cell r="D482">
            <v>135</v>
          </cell>
          <cell r="E482" t="str">
            <v>Pré-fabricadas</v>
          </cell>
        </row>
        <row r="483">
          <cell r="A483" t="str">
            <v>379</v>
          </cell>
          <cell r="B483" t="str">
            <v>Válvula de descarga 1 1/2</v>
          </cell>
          <cell r="C483" t="str">
            <v>un</v>
          </cell>
          <cell r="D483">
            <v>52.61</v>
          </cell>
          <cell r="E483" t="str">
            <v>Pré-fabricadas</v>
          </cell>
        </row>
        <row r="484">
          <cell r="A484" t="str">
            <v>380</v>
          </cell>
          <cell r="B484" t="str">
            <v>Válvula metálica 1 1/2</v>
          </cell>
          <cell r="C484" t="str">
            <v>un</v>
          </cell>
          <cell r="D484">
            <v>7</v>
          </cell>
        </row>
        <row r="485">
          <cell r="A485" t="str">
            <v>381</v>
          </cell>
          <cell r="B485" t="str">
            <v>Válvula metálica para lavatório</v>
          </cell>
          <cell r="C485" t="str">
            <v>un</v>
          </cell>
          <cell r="D485">
            <v>10</v>
          </cell>
        </row>
        <row r="486">
          <cell r="A486" t="str">
            <v>404</v>
          </cell>
          <cell r="B486" t="str">
            <v>Válvula metálica para mictório</v>
          </cell>
          <cell r="C486" t="str">
            <v>un</v>
          </cell>
          <cell r="D486">
            <v>15</v>
          </cell>
        </row>
        <row r="487">
          <cell r="A487" t="str">
            <v>382</v>
          </cell>
          <cell r="B487" t="str">
            <v>Válvula metálica para pia</v>
          </cell>
          <cell r="C487" t="str">
            <v>un</v>
          </cell>
          <cell r="D487">
            <v>10</v>
          </cell>
        </row>
        <row r="488">
          <cell r="A488" t="str">
            <v>383</v>
          </cell>
          <cell r="B488" t="str">
            <v>Vaso sanitário</v>
          </cell>
          <cell r="C488" t="str">
            <v>un</v>
          </cell>
          <cell r="D488">
            <v>42</v>
          </cell>
        </row>
        <row r="489">
          <cell r="A489" t="str">
            <v>439</v>
          </cell>
          <cell r="B489" t="str">
            <v>Vaso sanitário com caixa acoplada</v>
          </cell>
          <cell r="C489" t="str">
            <v>un</v>
          </cell>
          <cell r="D489">
            <v>117</v>
          </cell>
        </row>
        <row r="490">
          <cell r="A490" t="str">
            <v>384</v>
          </cell>
          <cell r="B490" t="str">
            <v>Vermiculite</v>
          </cell>
          <cell r="C490" t="str">
            <v>kg</v>
          </cell>
          <cell r="D490">
            <v>0.92</v>
          </cell>
        </row>
        <row r="491">
          <cell r="A491" t="str">
            <v>385</v>
          </cell>
          <cell r="B491" t="str">
            <v>Vibrador 2HP</v>
          </cell>
          <cell r="C491" t="str">
            <v>d</v>
          </cell>
          <cell r="D491">
            <v>5.5</v>
          </cell>
        </row>
        <row r="492">
          <cell r="A492" t="str">
            <v>386</v>
          </cell>
          <cell r="B492" t="str">
            <v>Vidro fantasia</v>
          </cell>
          <cell r="C492" t="str">
            <v>m2</v>
          </cell>
          <cell r="D492">
            <v>15</v>
          </cell>
        </row>
        <row r="493">
          <cell r="A493" t="str">
            <v>387</v>
          </cell>
          <cell r="B493" t="str">
            <v>Vidro liso 3mm</v>
          </cell>
          <cell r="C493" t="str">
            <v>m2</v>
          </cell>
          <cell r="D493">
            <v>16</v>
          </cell>
        </row>
        <row r="494">
          <cell r="A494" t="str">
            <v>388</v>
          </cell>
          <cell r="B494" t="str">
            <v>Vidro liso 4mm  fume</v>
          </cell>
          <cell r="C494" t="str">
            <v>m2</v>
          </cell>
          <cell r="D494">
            <v>29.6</v>
          </cell>
        </row>
        <row r="495">
          <cell r="A495" t="str">
            <v>491</v>
          </cell>
          <cell r="B495" t="str">
            <v>Hidrojato limpeza</v>
          </cell>
          <cell r="C495" t="str">
            <v>m</v>
          </cell>
          <cell r="D495">
            <v>10</v>
          </cell>
        </row>
        <row r="496">
          <cell r="A496" t="str">
            <v>492</v>
          </cell>
          <cell r="B496" t="str">
            <v>Hidrojato limpeza equipamento</v>
          </cell>
          <cell r="C496" t="str">
            <v>h</v>
          </cell>
          <cell r="D496">
            <v>100</v>
          </cell>
          <cell r="E496" t="str">
            <v>rendimento médio de 10m/h</v>
          </cell>
        </row>
        <row r="497">
          <cell r="A497" t="str">
            <v>388</v>
          </cell>
          <cell r="B497" t="str">
            <v>Vidro liso 4mm  fume</v>
          </cell>
          <cell r="C497" t="str">
            <v>m2</v>
          </cell>
          <cell r="D497">
            <v>29.6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intético"/>
      <sheetName val="Analítico01"/>
      <sheetName val="Analítico02"/>
      <sheetName val="Insumos"/>
      <sheetName val="Orçamento"/>
      <sheetName val="OrçamentoEspecial"/>
      <sheetName val="D G"/>
      <sheetName val="Especificações"/>
    </sheetNames>
    <sheetDataSet>
      <sheetData sheetId="3">
        <row r="4">
          <cell r="A4" t="str">
            <v>CÓDIGO</v>
          </cell>
          <cell r="B4" t="str">
            <v>INSUMOS</v>
          </cell>
          <cell r="C4" t="str">
            <v>UN</v>
          </cell>
          <cell r="D4" t="str">
            <v>CUSTO R$</v>
          </cell>
          <cell r="E4" t="str">
            <v>DETALHE</v>
          </cell>
          <cell r="F4" t="str">
            <v>CUSTO R$</v>
          </cell>
        </row>
        <row r="5">
          <cell r="A5" t="str">
            <v>021</v>
          </cell>
          <cell r="B5" t="str">
            <v>Areia fina</v>
          </cell>
          <cell r="C5" t="str">
            <v>m3</v>
          </cell>
          <cell r="D5">
            <v>18.7</v>
          </cell>
          <cell r="F5" t="str">
            <v>x</v>
          </cell>
        </row>
        <row r="6">
          <cell r="A6" t="str">
            <v>671</v>
          </cell>
          <cell r="B6" t="str">
            <v>Areia fina saco</v>
          </cell>
          <cell r="C6" t="str">
            <v>sc</v>
          </cell>
          <cell r="D6">
            <v>1.8</v>
          </cell>
        </row>
        <row r="7">
          <cell r="A7" t="str">
            <v>985</v>
          </cell>
          <cell r="B7" t="str">
            <v>Areia Grossa (rejeito)</v>
          </cell>
          <cell r="C7" t="str">
            <v>m3</v>
          </cell>
          <cell r="D7">
            <v>12</v>
          </cell>
          <cell r="E7" t="str">
            <v>Em Santo Amaro R$10,00</v>
          </cell>
        </row>
        <row r="8">
          <cell r="A8" t="str">
            <v>022</v>
          </cell>
          <cell r="B8" t="str">
            <v>Areia média</v>
          </cell>
          <cell r="C8" t="str">
            <v>m3</v>
          </cell>
          <cell r="D8">
            <v>15.6</v>
          </cell>
          <cell r="E8" t="str">
            <v>em Santo Amaro R$ 13,00</v>
          </cell>
        </row>
        <row r="9">
          <cell r="A9" t="str">
            <v>475</v>
          </cell>
          <cell r="B9" t="str">
            <v>Areia pavimentação</v>
          </cell>
          <cell r="C9" t="str">
            <v>m3</v>
          </cell>
          <cell r="D9">
            <v>15.6</v>
          </cell>
          <cell r="E9" t="str">
            <v>em Santo Amaro R$ 13,00</v>
          </cell>
        </row>
        <row r="10">
          <cell r="A10" t="str">
            <v>692</v>
          </cell>
          <cell r="B10" t="str">
            <v>Bica corrida</v>
          </cell>
          <cell r="C10" t="str">
            <v>m³</v>
          </cell>
          <cell r="D10">
            <v>13.65</v>
          </cell>
        </row>
        <row r="11">
          <cell r="A11" t="str">
            <v>036</v>
          </cell>
          <cell r="B11" t="str">
            <v>Brita 1</v>
          </cell>
          <cell r="C11" t="str">
            <v>m3</v>
          </cell>
          <cell r="D11">
            <v>28.08</v>
          </cell>
          <cell r="E11" t="str">
            <v>Em palhoça R$23,40/m³</v>
          </cell>
        </row>
        <row r="12">
          <cell r="A12" t="str">
            <v>037</v>
          </cell>
          <cell r="B12" t="str">
            <v>Brita 2</v>
          </cell>
          <cell r="C12" t="str">
            <v>m3</v>
          </cell>
          <cell r="D12">
            <v>26.4</v>
          </cell>
          <cell r="E12" t="str">
            <v>Em palhoça R$22,00/m³</v>
          </cell>
        </row>
        <row r="13">
          <cell r="A13" t="str">
            <v>440</v>
          </cell>
          <cell r="B13" t="str">
            <v>Brita 3/4"</v>
          </cell>
          <cell r="C13" t="str">
            <v>m3</v>
          </cell>
          <cell r="D13">
            <v>15</v>
          </cell>
        </row>
        <row r="14">
          <cell r="A14" t="str">
            <v>497</v>
          </cell>
          <cell r="B14" t="str">
            <v>Brita 3/8"</v>
          </cell>
          <cell r="C14" t="str">
            <v>m3</v>
          </cell>
          <cell r="D14">
            <v>15</v>
          </cell>
        </row>
        <row r="15">
          <cell r="A15" t="str">
            <v>517</v>
          </cell>
          <cell r="B15" t="str">
            <v>Brita graduada </v>
          </cell>
          <cell r="C15" t="str">
            <v>m3</v>
          </cell>
          <cell r="D15">
            <v>21.85</v>
          </cell>
          <cell r="E15" t="str">
            <v>Cálculado</v>
          </cell>
        </row>
        <row r="16">
          <cell r="A16" t="str">
            <v>451</v>
          </cell>
          <cell r="B16" t="str">
            <v>Meia-base</v>
          </cell>
          <cell r="C16" t="str">
            <v>m3</v>
          </cell>
          <cell r="D16">
            <v>16.38</v>
          </cell>
          <cell r="E16" t="str">
            <v>Em Palhoça R$ 16,38</v>
          </cell>
        </row>
        <row r="17">
          <cell r="A17" t="str">
            <v>252</v>
          </cell>
          <cell r="B17" t="str">
            <v>Pedra de mão</v>
          </cell>
          <cell r="C17" t="str">
            <v>m3</v>
          </cell>
          <cell r="D17">
            <v>16.38</v>
          </cell>
        </row>
        <row r="18">
          <cell r="A18" t="str">
            <v>853</v>
          </cell>
          <cell r="B18" t="str">
            <v>Pedra Detonada para Enroncamento</v>
          </cell>
          <cell r="C18" t="str">
            <v>m³</v>
          </cell>
          <cell r="D18">
            <v>8.21</v>
          </cell>
          <cell r="E18" t="str">
            <v>em 17/01/01</v>
          </cell>
        </row>
        <row r="19">
          <cell r="A19" t="str">
            <v>523</v>
          </cell>
          <cell r="B19" t="str">
            <v>Pedrisco limpo</v>
          </cell>
          <cell r="C19" t="str">
            <v>m3</v>
          </cell>
          <cell r="D19">
            <v>27.52</v>
          </cell>
          <cell r="E19" t="str">
            <v>Em Palhoça R$ 27,52</v>
          </cell>
        </row>
        <row r="20">
          <cell r="A20" t="str">
            <v>443</v>
          </cell>
          <cell r="B20" t="str">
            <v>Pedrisco Pavimentação</v>
          </cell>
          <cell r="C20" t="str">
            <v>m3</v>
          </cell>
          <cell r="D20">
            <v>15</v>
          </cell>
        </row>
        <row r="21">
          <cell r="A21" t="str">
            <v>498</v>
          </cell>
          <cell r="B21" t="str">
            <v>Pó de pedra</v>
          </cell>
          <cell r="C21" t="str">
            <v>m3</v>
          </cell>
          <cell r="D21">
            <v>15</v>
          </cell>
        </row>
        <row r="22">
          <cell r="A22" t="str">
            <v>297</v>
          </cell>
          <cell r="B22" t="str">
            <v>Saibro - posto obra</v>
          </cell>
          <cell r="C22" t="str">
            <v>m3</v>
          </cell>
          <cell r="D22">
            <v>7.5</v>
          </cell>
          <cell r="E22" t="str">
            <v>Sem empolamento</v>
          </cell>
        </row>
        <row r="23">
          <cell r="A23" t="str">
            <v>1206</v>
          </cell>
          <cell r="B23" t="str">
            <v>Seixo de rio</v>
          </cell>
          <cell r="C23" t="str">
            <v>m³</v>
          </cell>
          <cell r="D23">
            <v>130</v>
          </cell>
          <cell r="E23" t="str">
            <v>rendimento 40m²/m³</v>
          </cell>
        </row>
        <row r="24">
          <cell r="A24" t="str">
            <v>331</v>
          </cell>
          <cell r="B24" t="str">
            <v>Terra vegetal</v>
          </cell>
          <cell r="C24" t="str">
            <v>m3</v>
          </cell>
          <cell r="D24">
            <v>22</v>
          </cell>
        </row>
        <row r="25">
          <cell r="A25" t="str">
            <v>018</v>
          </cell>
          <cell r="B25" t="str">
            <v>Arame farpado galvanizado</v>
          </cell>
          <cell r="C25" t="str">
            <v>ml</v>
          </cell>
          <cell r="D25">
            <v>0.15</v>
          </cell>
          <cell r="E25" t="str">
            <v>Rolo com 500m</v>
          </cell>
          <cell r="F25">
            <v>74.48</v>
          </cell>
        </row>
        <row r="26">
          <cell r="A26" t="str">
            <v>850</v>
          </cell>
          <cell r="B26" t="str">
            <v>Arame galvanizado 10</v>
          </cell>
          <cell r="C26" t="str">
            <v>kg</v>
          </cell>
          <cell r="D26">
            <v>2.73</v>
          </cell>
          <cell r="E26" t="str">
            <v>1kg=14m</v>
          </cell>
        </row>
        <row r="27">
          <cell r="A27" t="str">
            <v>851</v>
          </cell>
          <cell r="B27" t="str">
            <v>Arame galvanizado 10</v>
          </cell>
          <cell r="C27" t="str">
            <v>m</v>
          </cell>
          <cell r="D27">
            <v>0.2</v>
          </cell>
        </row>
        <row r="28">
          <cell r="A28" t="str">
            <v>019</v>
          </cell>
          <cell r="B28" t="str">
            <v>Arame galvanizado 12</v>
          </cell>
          <cell r="C28" t="str">
            <v>m</v>
          </cell>
          <cell r="D28">
            <v>0.13</v>
          </cell>
          <cell r="E28" t="str">
            <v>22,00m/kg ou  0,045kg/m</v>
          </cell>
          <cell r="F28">
            <v>2.73</v>
          </cell>
        </row>
        <row r="29">
          <cell r="A29" t="str">
            <v>848</v>
          </cell>
          <cell r="B29" t="str">
            <v>Arame galvanizado 18</v>
          </cell>
          <cell r="C29" t="str">
            <v>kg</v>
          </cell>
          <cell r="D29">
            <v>3.91</v>
          </cell>
          <cell r="E29" t="str">
            <v>1kg=108m</v>
          </cell>
        </row>
        <row r="30">
          <cell r="A30" t="str">
            <v>849</v>
          </cell>
          <cell r="B30" t="str">
            <v>Arame galvanizado 18</v>
          </cell>
          <cell r="C30" t="str">
            <v>m</v>
          </cell>
          <cell r="D30">
            <v>0.04</v>
          </cell>
        </row>
        <row r="31">
          <cell r="A31" t="str">
            <v>909</v>
          </cell>
          <cell r="B31" t="str">
            <v>Chapa galvanizada a fogo 100x100x4mm</v>
          </cell>
          <cell r="C31" t="str">
            <v>un</v>
          </cell>
          <cell r="D31">
            <v>4.34</v>
          </cell>
          <cell r="E31" t="str">
            <v>sem consulta</v>
          </cell>
        </row>
        <row r="32">
          <cell r="A32" t="str">
            <v>908</v>
          </cell>
          <cell r="B32" t="str">
            <v>Chapa galvanizada a fogo 60x250x4mm</v>
          </cell>
          <cell r="C32" t="str">
            <v>un</v>
          </cell>
          <cell r="D32">
            <v>4.34</v>
          </cell>
          <cell r="E32" t="str">
            <v>sem consulta</v>
          </cell>
        </row>
        <row r="33">
          <cell r="A33" t="str">
            <v>166</v>
          </cell>
          <cell r="B33" t="str">
            <v>Grampo para cerca</v>
          </cell>
          <cell r="C33" t="str">
            <v>kg</v>
          </cell>
          <cell r="D33">
            <v>2.09</v>
          </cell>
        </row>
        <row r="34">
          <cell r="A34" t="str">
            <v>444</v>
          </cell>
          <cell r="B34" t="str">
            <v>Moeirão de concreto curvo 2,70</v>
          </cell>
          <cell r="C34" t="str">
            <v>un</v>
          </cell>
          <cell r="D34">
            <v>7.15</v>
          </cell>
        </row>
        <row r="35">
          <cell r="A35" t="str">
            <v>710</v>
          </cell>
          <cell r="B35" t="str">
            <v>Rede de poliamida malha 11</v>
          </cell>
          <cell r="C35" t="str">
            <v>m2</v>
          </cell>
          <cell r="D35">
            <v>2.86</v>
          </cell>
        </row>
        <row r="36">
          <cell r="A36" t="str">
            <v>709</v>
          </cell>
          <cell r="B36" t="str">
            <v>Rede de poliester malha 11</v>
          </cell>
          <cell r="C36" t="str">
            <v>m2</v>
          </cell>
          <cell r="D36">
            <v>2.31</v>
          </cell>
        </row>
        <row r="37">
          <cell r="A37" t="str">
            <v>708</v>
          </cell>
          <cell r="B37" t="str">
            <v>Rede de polietileno malha 11</v>
          </cell>
          <cell r="C37" t="str">
            <v>m2</v>
          </cell>
          <cell r="D37">
            <v>1.87</v>
          </cell>
        </row>
        <row r="38">
          <cell r="A38" t="str">
            <v>316</v>
          </cell>
          <cell r="B38" t="str">
            <v>Tela arame galvanizado malha 7  fio 12</v>
          </cell>
          <cell r="C38" t="str">
            <v>m2</v>
          </cell>
          <cell r="D38">
            <v>5.1</v>
          </cell>
        </row>
        <row r="39">
          <cell r="A39" t="str">
            <v>487</v>
          </cell>
          <cell r="B39" t="str">
            <v>Tela de Nylon malha 10</v>
          </cell>
          <cell r="C39" t="str">
            <v>m2</v>
          </cell>
          <cell r="D39">
            <v>2.2</v>
          </cell>
          <cell r="E39" t="str">
            <v>Tela para cobrir quadras de futebol</v>
          </cell>
        </row>
        <row r="40">
          <cell r="A40" t="str">
            <v>994</v>
          </cell>
          <cell r="B40" t="str">
            <v>Tela galvanizada fio 12 soldada malha 5x15</v>
          </cell>
          <cell r="C40" t="str">
            <v>m²</v>
          </cell>
          <cell r="D40">
            <v>6.5</v>
          </cell>
          <cell r="E40" t="str">
            <v>Alturas: 1,00, 1,20, 1,55, 2,00</v>
          </cell>
        </row>
        <row r="41">
          <cell r="A41" t="str">
            <v>317</v>
          </cell>
          <cell r="B41" t="str">
            <v>Tela galvanizada OTIZ malha 3,5 fio 10</v>
          </cell>
          <cell r="C41" t="str">
            <v>m2</v>
          </cell>
          <cell r="D41">
            <v>9.9</v>
          </cell>
          <cell r="E41" t="str">
            <v>Alturas: 1,00, 1,20, 1,55, 2,00</v>
          </cell>
        </row>
        <row r="42">
          <cell r="A42" t="str">
            <v>318</v>
          </cell>
          <cell r="B42" t="str">
            <v>Tela galvanizada OTIZ malha 5 fio 10</v>
          </cell>
          <cell r="C42" t="str">
            <v>m2</v>
          </cell>
          <cell r="D42">
            <v>8.58</v>
          </cell>
        </row>
        <row r="43">
          <cell r="A43" t="str">
            <v>620</v>
          </cell>
          <cell r="B43" t="str">
            <v>Tela malha 60 fio 14 revestido com PVC</v>
          </cell>
          <cell r="C43" t="str">
            <v>m2</v>
          </cell>
          <cell r="D43">
            <v>4.8</v>
          </cell>
        </row>
        <row r="44">
          <cell r="A44" t="str">
            <v>319</v>
          </cell>
          <cell r="B44" t="str">
            <v>Tela soldada CA-60 4,2mm 10x10</v>
          </cell>
          <cell r="C44" t="str">
            <v>m2</v>
          </cell>
          <cell r="D44">
            <v>2.78</v>
          </cell>
        </row>
        <row r="45">
          <cell r="A45" t="str">
            <v>1285</v>
          </cell>
          <cell r="B45" t="str">
            <v>Argamassa para assentamento de tijolos cerâmicos  pré-misturada (Grossa)</v>
          </cell>
          <cell r="C45" t="str">
            <v>m3</v>
          </cell>
          <cell r="D45">
            <v>38</v>
          </cell>
          <cell r="E45" t="str">
            <v>traço 1:6</v>
          </cell>
        </row>
        <row r="46">
          <cell r="A46" t="str">
            <v>032</v>
          </cell>
          <cell r="B46" t="str">
            <v>Bloco de concreto 12x19x39 vedação</v>
          </cell>
          <cell r="C46" t="str">
            <v>un</v>
          </cell>
          <cell r="D46">
            <v>1.12</v>
          </cell>
          <cell r="E46" t="str">
            <v>traço 1:6</v>
          </cell>
        </row>
        <row r="47">
          <cell r="A47" t="str">
            <v>679</v>
          </cell>
          <cell r="B47" t="str">
            <v>Bloco de concreto 14x19x39 estrutural</v>
          </cell>
          <cell r="C47" t="str">
            <v>un</v>
          </cell>
          <cell r="D47">
            <v>1.36</v>
          </cell>
        </row>
        <row r="48">
          <cell r="A48" t="str">
            <v>030</v>
          </cell>
          <cell r="B48" t="str">
            <v>Bloco de concreto 14x19x39 vedação</v>
          </cell>
          <cell r="C48" t="str">
            <v>un</v>
          </cell>
          <cell r="D48">
            <v>1.21</v>
          </cell>
        </row>
        <row r="49">
          <cell r="A49" t="str">
            <v>680</v>
          </cell>
          <cell r="B49" t="str">
            <v>Bloco de concreto 19x19x39 estrutural</v>
          </cell>
          <cell r="C49" t="str">
            <v>un</v>
          </cell>
          <cell r="D49">
            <v>2</v>
          </cell>
        </row>
        <row r="50">
          <cell r="A50" t="str">
            <v>031</v>
          </cell>
          <cell r="B50" t="str">
            <v>Bloco de concreto 19x19x39 vedação</v>
          </cell>
          <cell r="C50" t="str">
            <v>un</v>
          </cell>
          <cell r="D50">
            <v>1.66</v>
          </cell>
        </row>
        <row r="51">
          <cell r="A51" t="str">
            <v>033</v>
          </cell>
          <cell r="B51" t="str">
            <v>Bloco de concreto 9,x19x39 vedação</v>
          </cell>
          <cell r="C51" t="str">
            <v>un</v>
          </cell>
          <cell r="D51">
            <v>0.91</v>
          </cell>
        </row>
        <row r="52">
          <cell r="A52" t="str">
            <v>121</v>
          </cell>
          <cell r="B52" t="str">
            <v>Elemento vazado cerâmico esconso</v>
          </cell>
          <cell r="C52" t="str">
            <v>un</v>
          </cell>
          <cell r="D52">
            <v>0.16</v>
          </cell>
        </row>
        <row r="53">
          <cell r="A53" t="str">
            <v>122</v>
          </cell>
          <cell r="B53" t="str">
            <v>Elemento vazado cerâmico reto</v>
          </cell>
          <cell r="C53" t="str">
            <v>un</v>
          </cell>
          <cell r="D53">
            <v>0.16</v>
          </cell>
        </row>
        <row r="54">
          <cell r="A54" t="str">
            <v>394</v>
          </cell>
          <cell r="B54" t="str">
            <v>Elemento vazado cimento 24x24x9</v>
          </cell>
          <cell r="C54" t="str">
            <v>un</v>
          </cell>
          <cell r="D54">
            <v>2.8</v>
          </cell>
          <cell r="E54" t="str">
            <v>Esconso 4 furos</v>
          </cell>
        </row>
        <row r="55">
          <cell r="A55" t="str">
            <v>1131</v>
          </cell>
          <cell r="B55" t="str">
            <v>Elemento vazado cimento 35x35x8</v>
          </cell>
          <cell r="C55" t="str">
            <v>un</v>
          </cell>
          <cell r="D55">
            <v>4.5</v>
          </cell>
          <cell r="E55" t="str">
            <v>Reto</v>
          </cell>
        </row>
        <row r="56">
          <cell r="A56" t="str">
            <v>393</v>
          </cell>
          <cell r="B56" t="str">
            <v>Elemento vazado cimento 40x40x8</v>
          </cell>
          <cell r="C56" t="str">
            <v>un</v>
          </cell>
          <cell r="D56">
            <v>5.9</v>
          </cell>
          <cell r="E56" t="str">
            <v>Esconso </v>
          </cell>
        </row>
        <row r="57">
          <cell r="A57" t="str">
            <v>332</v>
          </cell>
          <cell r="B57" t="str">
            <v>Tijolo 6 furos  10x15x20</v>
          </cell>
          <cell r="C57" t="str">
            <v>un</v>
          </cell>
          <cell r="D57">
            <v>0.13</v>
          </cell>
          <cell r="E57" t="str">
            <v>tipo pesado  10x15x20 </v>
          </cell>
        </row>
        <row r="58">
          <cell r="A58" t="str">
            <v>1265</v>
          </cell>
          <cell r="B58" t="str">
            <v>Tijolo 6 furos  12x15x20</v>
          </cell>
          <cell r="C58" t="str">
            <v>un</v>
          </cell>
          <cell r="D58">
            <v>0.16</v>
          </cell>
          <cell r="E58" t="str">
            <v>tipo pesado  12x15x20 </v>
          </cell>
        </row>
        <row r="59">
          <cell r="A59" t="str">
            <v>1003</v>
          </cell>
          <cell r="B59" t="str">
            <v>Tijolo 8 furos 10x20x20</v>
          </cell>
          <cell r="C59" t="str">
            <v>un</v>
          </cell>
          <cell r="D59">
            <v>0.18</v>
          </cell>
          <cell r="E59" t="str">
            <v>tipo pesado  12x15x20 </v>
          </cell>
        </row>
        <row r="60">
          <cell r="A60" t="str">
            <v>1286</v>
          </cell>
          <cell r="B60" t="str">
            <v>Tijolo 9 furos  13,5x19x29</v>
          </cell>
          <cell r="C60" t="str">
            <v>un</v>
          </cell>
          <cell r="D60">
            <v>0.32</v>
          </cell>
          <cell r="E60" t="str">
            <v>tipo pesado  13,5x19x29</v>
          </cell>
        </row>
        <row r="61">
          <cell r="A61" t="str">
            <v>333</v>
          </cell>
          <cell r="B61" t="str">
            <v>Tijolo maciço 5x10x20</v>
          </cell>
          <cell r="C61" t="str">
            <v>un</v>
          </cell>
          <cell r="D61">
            <v>0.12</v>
          </cell>
          <cell r="E61" t="str">
            <v>tipo pesado  13,5x19x29</v>
          </cell>
        </row>
        <row r="62">
          <cell r="A62" t="str">
            <v>658</v>
          </cell>
          <cell r="B62" t="str">
            <v>Tijolo Robertão branco liso</v>
          </cell>
          <cell r="C62" t="str">
            <v>un</v>
          </cell>
          <cell r="D62">
            <v>0.25</v>
          </cell>
          <cell r="E62" t="str">
            <v>60un por m² </v>
          </cell>
        </row>
        <row r="63">
          <cell r="A63" t="str">
            <v>657</v>
          </cell>
          <cell r="B63" t="str">
            <v>Tijolo Robertão branco rústico</v>
          </cell>
          <cell r="C63" t="str">
            <v>un</v>
          </cell>
          <cell r="D63">
            <v>0.26</v>
          </cell>
          <cell r="E63" t="str">
            <v>60un por m² </v>
          </cell>
        </row>
        <row r="64">
          <cell r="A64" t="str">
            <v>659</v>
          </cell>
          <cell r="B64" t="str">
            <v>Tijolo Robertão Vermelho liso</v>
          </cell>
          <cell r="C64" t="str">
            <v>un</v>
          </cell>
          <cell r="D64">
            <v>0.25</v>
          </cell>
          <cell r="E64" t="str">
            <v>60un por m² </v>
          </cell>
        </row>
        <row r="65">
          <cell r="A65" t="str">
            <v>078</v>
          </cell>
          <cell r="B65" t="str">
            <v>Cimento</v>
          </cell>
          <cell r="C65" t="str">
            <v>kg</v>
          </cell>
          <cell r="D65">
            <v>0.38</v>
          </cell>
          <cell r="E65" t="str">
            <v>Portland/pozolânico comum</v>
          </cell>
        </row>
        <row r="66">
          <cell r="A66" t="str">
            <v>550</v>
          </cell>
          <cell r="B66" t="str">
            <v>Cimento saco de 25kg</v>
          </cell>
          <cell r="C66" t="str">
            <v>sc</v>
          </cell>
          <cell r="D66">
            <v>9.5</v>
          </cell>
          <cell r="E66" t="str">
            <v>Portland/pozolânico comum</v>
          </cell>
        </row>
        <row r="67">
          <cell r="A67" t="str">
            <v>549</v>
          </cell>
          <cell r="B67" t="str">
            <v>Cimento saco de 50kg</v>
          </cell>
          <cell r="C67" t="str">
            <v>sc</v>
          </cell>
          <cell r="D67">
            <v>18.7</v>
          </cell>
        </row>
        <row r="68">
          <cell r="A68" t="str">
            <v>905</v>
          </cell>
          <cell r="B68" t="str">
            <v>Cumeeira de Pinus STELLA 20x130x6400</v>
          </cell>
          <cell r="C68" t="str">
            <v>conj</v>
          </cell>
          <cell r="D68">
            <v>65.78</v>
          </cell>
          <cell r="E68" t="str">
            <v>Sem Transporte  conj. Com 2 placas</v>
          </cell>
        </row>
        <row r="69">
          <cell r="A69" t="str">
            <v>1231</v>
          </cell>
          <cell r="B69" t="str">
            <v>Cumeeira fibra vegetal 950x3</v>
          </cell>
          <cell r="C69" t="str">
            <v>un</v>
          </cell>
          <cell r="D69">
            <v>16.5</v>
          </cell>
          <cell r="E69" t="str">
            <v>Cor verde</v>
          </cell>
        </row>
        <row r="70">
          <cell r="A70" t="str">
            <v>107</v>
          </cell>
          <cell r="B70" t="str">
            <v>Cumeeira fibrocimento 6mm articulada</v>
          </cell>
          <cell r="C70" t="str">
            <v>un</v>
          </cell>
          <cell r="D70">
            <v>15.73</v>
          </cell>
          <cell r="E70" t="str">
            <v>Cor verde</v>
          </cell>
        </row>
        <row r="71">
          <cell r="A71" t="str">
            <v>108</v>
          </cell>
          <cell r="B71" t="str">
            <v>Cumeeira fibrocimento kalheta</v>
          </cell>
          <cell r="C71" t="str">
            <v>un</v>
          </cell>
          <cell r="D71">
            <v>6.38</v>
          </cell>
        </row>
        <row r="72">
          <cell r="A72" t="str">
            <v>109</v>
          </cell>
          <cell r="B72" t="str">
            <v>Cumeeira fibrocimento kalhetão</v>
          </cell>
          <cell r="C72" t="str">
            <v>un</v>
          </cell>
          <cell r="D72">
            <v>14.3</v>
          </cell>
        </row>
        <row r="73">
          <cell r="A73" t="str">
            <v>1290</v>
          </cell>
          <cell r="B73" t="str">
            <v>Cumeeira p/telha AG TPR-41 simples</v>
          </cell>
          <cell r="C73" t="str">
            <v>m</v>
          </cell>
          <cell r="D73">
            <v>19.84</v>
          </cell>
        </row>
        <row r="74">
          <cell r="A74" t="str">
            <v>111</v>
          </cell>
          <cell r="B74" t="str">
            <v>Cumeeira telha de alumínio </v>
          </cell>
          <cell r="C74" t="str">
            <v>un</v>
          </cell>
          <cell r="D74">
            <v>7.59</v>
          </cell>
        </row>
        <row r="75">
          <cell r="A75" t="str">
            <v>112</v>
          </cell>
          <cell r="B75" t="str">
            <v>Cumeeira telha francesa</v>
          </cell>
          <cell r="C75" t="str">
            <v>un</v>
          </cell>
          <cell r="D75">
            <v>0.44</v>
          </cell>
        </row>
        <row r="76">
          <cell r="A76" t="str">
            <v>769</v>
          </cell>
          <cell r="B76" t="str">
            <v>Cumeeira telhão barro esmaltado</v>
          </cell>
          <cell r="C76" t="str">
            <v>un</v>
          </cell>
          <cell r="D76">
            <v>0.93</v>
          </cell>
        </row>
        <row r="77">
          <cell r="A77" t="str">
            <v>110</v>
          </cell>
          <cell r="B77" t="str">
            <v>Cumeeira telhão barro natural</v>
          </cell>
          <cell r="C77" t="str">
            <v>un</v>
          </cell>
          <cell r="D77">
            <v>0.44</v>
          </cell>
        </row>
        <row r="78">
          <cell r="A78" t="str">
            <v>607</v>
          </cell>
          <cell r="B78" t="str">
            <v>Espigão de abas planas fibrocimento 6mm</v>
          </cell>
          <cell r="C78" t="str">
            <v>un</v>
          </cell>
          <cell r="D78">
            <v>9.24</v>
          </cell>
        </row>
        <row r="79">
          <cell r="A79" t="str">
            <v>156</v>
          </cell>
          <cell r="B79" t="str">
            <v>Fixador aba simples kalheta</v>
          </cell>
          <cell r="C79" t="str">
            <v>un</v>
          </cell>
          <cell r="D79">
            <v>1.1</v>
          </cell>
        </row>
        <row r="80">
          <cell r="A80" t="str">
            <v>157</v>
          </cell>
          <cell r="B80" t="str">
            <v>Fixador aba simples kalhetão</v>
          </cell>
          <cell r="C80" t="str">
            <v>un</v>
          </cell>
          <cell r="D80">
            <v>1.1</v>
          </cell>
        </row>
        <row r="81">
          <cell r="A81" t="str">
            <v>967</v>
          </cell>
          <cell r="B81" t="str">
            <v>Massa para telha</v>
          </cell>
          <cell r="C81" t="str">
            <v>kg</v>
          </cell>
          <cell r="D81">
            <v>2.85</v>
          </cell>
        </row>
        <row r="82">
          <cell r="A82" t="str">
            <v>1232</v>
          </cell>
          <cell r="B82" t="str">
            <v>Prego para telha fibra vegetal</v>
          </cell>
          <cell r="C82" t="str">
            <v>kg</v>
          </cell>
          <cell r="D82">
            <v>5.9</v>
          </cell>
          <cell r="E82" t="str">
            <v>Aproximadamente 100un/kg</v>
          </cell>
        </row>
        <row r="83">
          <cell r="A83" t="str">
            <v>1289</v>
          </cell>
          <cell r="B83" t="str">
            <v>Rufo Borda Lateral p/telha AG TPR-40</v>
          </cell>
          <cell r="C83" t="str">
            <v>m</v>
          </cell>
          <cell r="D83">
            <v>8.13</v>
          </cell>
          <cell r="E83" t="str">
            <v>Peça com 3,00</v>
          </cell>
          <cell r="F83">
            <v>24.41</v>
          </cell>
        </row>
        <row r="84">
          <cell r="A84" t="str">
            <v>1287</v>
          </cell>
          <cell r="B84" t="str">
            <v>Telha AG TPR-40 e0,43mm EPS30</v>
          </cell>
          <cell r="C84" t="str">
            <v>m²</v>
          </cell>
          <cell r="D84">
            <v>43.94</v>
          </cell>
          <cell r="E84" t="str">
            <v>Peça com 3,00</v>
          </cell>
          <cell r="F84" t="str">
            <v> </v>
          </cell>
        </row>
        <row r="85">
          <cell r="A85" t="str">
            <v>1288</v>
          </cell>
          <cell r="B85" t="str">
            <v>Telha AG TPR-40 e0,43mm EPS60</v>
          </cell>
          <cell r="C85" t="str">
            <v>m²</v>
          </cell>
          <cell r="D85">
            <v>49.45</v>
          </cell>
          <cell r="F85" t="str">
            <v> </v>
          </cell>
        </row>
        <row r="86">
          <cell r="A86" t="str">
            <v>320</v>
          </cell>
          <cell r="B86" t="str">
            <v>Telha alumínio ondulada 0,5mm incluindo transporte</v>
          </cell>
          <cell r="C86" t="str">
            <v>ml</v>
          </cell>
          <cell r="D86">
            <v>23.1</v>
          </cell>
          <cell r="E86" t="str">
            <v>Telha 6m x 1,076</v>
          </cell>
          <cell r="F86">
            <v>126</v>
          </cell>
        </row>
        <row r="87">
          <cell r="A87" t="str">
            <v>321</v>
          </cell>
          <cell r="B87" t="str">
            <v>Telha capa/canal</v>
          </cell>
          <cell r="C87" t="str">
            <v>un</v>
          </cell>
          <cell r="D87">
            <v>0.34</v>
          </cell>
          <cell r="E87" t="str">
            <v>(17telhas/m2)</v>
          </cell>
          <cell r="F87">
            <v>126</v>
          </cell>
        </row>
        <row r="88">
          <cell r="A88" t="str">
            <v>322</v>
          </cell>
          <cell r="B88" t="str">
            <v>Telha colonial</v>
          </cell>
          <cell r="C88" t="str">
            <v>un</v>
          </cell>
          <cell r="D88">
            <v>0.24</v>
          </cell>
          <cell r="E88" t="str">
            <v>(25telhas/m2)</v>
          </cell>
        </row>
        <row r="89">
          <cell r="A89" t="str">
            <v>323</v>
          </cell>
          <cell r="B89" t="str">
            <v>Telha de aço zincado trapez. 0,5mm incluindo transporte 10%</v>
          </cell>
          <cell r="C89" t="str">
            <v>ml</v>
          </cell>
          <cell r="D89">
            <v>22.42</v>
          </cell>
          <cell r="E89" t="str">
            <v>Custo m² 20,39m²</v>
          </cell>
          <cell r="F89" t="str">
            <v> </v>
          </cell>
        </row>
        <row r="90">
          <cell r="A90" t="str">
            <v>904</v>
          </cell>
          <cell r="B90" t="str">
            <v>Telha de pinus  STELLA 12x200x400</v>
          </cell>
          <cell r="C90" t="str">
            <v>un</v>
          </cell>
          <cell r="D90">
            <v>1.06</v>
          </cell>
          <cell r="E90" t="str">
            <v>Sem Transporte  33un/m²</v>
          </cell>
          <cell r="F90" t="str">
            <v> </v>
          </cell>
        </row>
        <row r="91">
          <cell r="A91" t="str">
            <v>874</v>
          </cell>
          <cell r="B91" t="str">
            <v>Telha esmaltada tipo holandesa (Caramelo)</v>
          </cell>
          <cell r="C91" t="str">
            <v>un</v>
          </cell>
          <cell r="D91">
            <v>1.15</v>
          </cell>
          <cell r="E91" t="str">
            <v>média 18un/m²</v>
          </cell>
        </row>
        <row r="92">
          <cell r="A92" t="str">
            <v>875</v>
          </cell>
          <cell r="B92" t="str">
            <v>Telha esmaltada tipo holandesa (Diversos)</v>
          </cell>
          <cell r="C92" t="str">
            <v>un</v>
          </cell>
          <cell r="D92">
            <v>1.3</v>
          </cell>
          <cell r="E92" t="str">
            <v>média 18un/m²</v>
          </cell>
        </row>
        <row r="93">
          <cell r="A93" t="str">
            <v>873</v>
          </cell>
          <cell r="B93" t="str">
            <v>Telha esmaltada tipo holandesa (pérola)</v>
          </cell>
          <cell r="C93" t="str">
            <v>un</v>
          </cell>
          <cell r="D93">
            <v>1.65</v>
          </cell>
          <cell r="E93" t="str">
            <v>média 18un/m²</v>
          </cell>
        </row>
        <row r="94">
          <cell r="A94" t="str">
            <v>1230</v>
          </cell>
          <cell r="B94" t="str">
            <v>Telha fibra vegetal 2000x950x3</v>
          </cell>
          <cell r="C94" t="str">
            <v>un</v>
          </cell>
          <cell r="D94">
            <v>25.2</v>
          </cell>
          <cell r="E94" t="str">
            <v>Cor verde</v>
          </cell>
        </row>
        <row r="95">
          <cell r="A95" t="str">
            <v>911</v>
          </cell>
          <cell r="B95" t="str">
            <v>Telha fibrocimento 183x110x6</v>
          </cell>
          <cell r="C95" t="str">
            <v>un</v>
          </cell>
          <cell r="D95">
            <v>12.46</v>
          </cell>
          <cell r="E95" t="str">
            <v>Cor verde</v>
          </cell>
        </row>
        <row r="96">
          <cell r="A96" t="str">
            <v>991</v>
          </cell>
          <cell r="B96" t="str">
            <v>Telha fibrocimento 183x110x8</v>
          </cell>
          <cell r="C96" t="str">
            <v>un</v>
          </cell>
          <cell r="D96">
            <v>19.72</v>
          </cell>
          <cell r="E96" t="str">
            <v>Custo m²</v>
          </cell>
          <cell r="F96">
            <v>9.79</v>
          </cell>
        </row>
        <row r="97">
          <cell r="A97" t="str">
            <v>912</v>
          </cell>
          <cell r="B97" t="str">
            <v>Telha fibrocimento 213x110x6</v>
          </cell>
          <cell r="C97" t="str">
            <v>un</v>
          </cell>
          <cell r="D97">
            <v>14.08</v>
          </cell>
          <cell r="E97" t="str">
            <v>Custo m²</v>
          </cell>
          <cell r="F97">
            <v>9.79</v>
          </cell>
        </row>
        <row r="98">
          <cell r="A98" t="str">
            <v>992</v>
          </cell>
          <cell r="B98" t="str">
            <v>Telha fibrocimento 8mm</v>
          </cell>
          <cell r="C98" t="str">
            <v>m²</v>
          </cell>
          <cell r="D98">
            <v>9.79</v>
          </cell>
        </row>
        <row r="99">
          <cell r="A99" t="str">
            <v>913</v>
          </cell>
          <cell r="B99" t="str">
            <v>Telha fibrocimento Canaleta 90 6,00</v>
          </cell>
          <cell r="C99" t="str">
            <v>un</v>
          </cell>
          <cell r="D99">
            <v>81.49</v>
          </cell>
        </row>
        <row r="100">
          <cell r="A100" t="str">
            <v>324</v>
          </cell>
          <cell r="B100" t="str">
            <v>Telha fibrocimento kalheta</v>
          </cell>
          <cell r="C100" t="str">
            <v>m2</v>
          </cell>
          <cell r="D100">
            <v>15.97</v>
          </cell>
        </row>
        <row r="101">
          <cell r="A101" t="str">
            <v>325</v>
          </cell>
          <cell r="B101" t="str">
            <v>Telha fibrocimento kalhetão</v>
          </cell>
          <cell r="C101" t="str">
            <v>m2</v>
          </cell>
          <cell r="D101">
            <v>18.78</v>
          </cell>
        </row>
        <row r="102">
          <cell r="A102" t="str">
            <v>837</v>
          </cell>
          <cell r="B102" t="str">
            <v>Telha fibrocimento Max Plac 1,07x3,00</v>
          </cell>
          <cell r="C102" t="str">
            <v>un</v>
          </cell>
          <cell r="D102">
            <v>36</v>
          </cell>
        </row>
        <row r="103">
          <cell r="A103" t="str">
            <v>326</v>
          </cell>
          <cell r="B103" t="str">
            <v>Telha fibrocimento ond. 4mm</v>
          </cell>
          <cell r="C103" t="str">
            <v>m2</v>
          </cell>
          <cell r="D103">
            <v>3.44</v>
          </cell>
          <cell r="E103" t="str">
            <v>Telha 244x50</v>
          </cell>
        </row>
        <row r="104">
          <cell r="A104" t="str">
            <v>327</v>
          </cell>
          <cell r="B104" t="str">
            <v>Telha fibrocimento ond. 6mm</v>
          </cell>
          <cell r="C104" t="str">
            <v>m2</v>
          </cell>
          <cell r="D104">
            <v>6.75</v>
          </cell>
          <cell r="E104" t="str">
            <v>Telha 244x50</v>
          </cell>
        </row>
        <row r="105">
          <cell r="A105" t="str">
            <v>328</v>
          </cell>
          <cell r="B105" t="str">
            <v>Telha francesa</v>
          </cell>
          <cell r="C105" t="str">
            <v>un</v>
          </cell>
          <cell r="D105">
            <v>0.36</v>
          </cell>
          <cell r="E105" t="str">
            <v>(17telhas/m2)</v>
          </cell>
        </row>
        <row r="106">
          <cell r="A106" t="str">
            <v>1032</v>
          </cell>
          <cell r="B106" t="str">
            <v>Telha francesa esmaltada</v>
          </cell>
          <cell r="C106" t="str">
            <v>un</v>
          </cell>
          <cell r="D106">
            <v>0.85</v>
          </cell>
          <cell r="E106" t="str">
            <v>(17telhas/m2)</v>
          </cell>
        </row>
        <row r="107">
          <cell r="A107" t="str">
            <v>329</v>
          </cell>
          <cell r="B107" t="str">
            <v>Telha plan</v>
          </cell>
          <cell r="C107" t="str">
            <v>un</v>
          </cell>
          <cell r="D107">
            <v>0.38</v>
          </cell>
          <cell r="E107" t="str">
            <v>(26telhas/m2</v>
          </cell>
        </row>
        <row r="108">
          <cell r="A108" t="str">
            <v>767</v>
          </cell>
          <cell r="B108" t="str">
            <v>Telha portuguesa natural</v>
          </cell>
          <cell r="C108" t="str">
            <v>un</v>
          </cell>
          <cell r="D108">
            <v>0.38</v>
          </cell>
          <cell r="E108" t="str">
            <v>17 telhas por m2</v>
          </cell>
        </row>
        <row r="109">
          <cell r="A109" t="str">
            <v>1149</v>
          </cell>
          <cell r="B109" t="str">
            <v>Telha portuguesas esmaltada Azul</v>
          </cell>
          <cell r="C109" t="str">
            <v>un</v>
          </cell>
          <cell r="D109">
            <v>1.54</v>
          </cell>
          <cell r="E109" t="str">
            <v>17 telhas por m2</v>
          </cell>
        </row>
        <row r="110">
          <cell r="A110" t="str">
            <v>1185</v>
          </cell>
          <cell r="B110" t="str">
            <v>Telha portuguesas esmaltada poliester caramelo</v>
          </cell>
          <cell r="C110" t="str">
            <v>un</v>
          </cell>
          <cell r="D110">
            <v>1.07</v>
          </cell>
          <cell r="E110" t="str">
            <v>17 telhas por m2</v>
          </cell>
        </row>
        <row r="111">
          <cell r="A111" t="str">
            <v>768</v>
          </cell>
          <cell r="B111" t="str">
            <v>Telha portuguesas esmaltada vitrificada caramelo</v>
          </cell>
          <cell r="C111" t="str">
            <v>un</v>
          </cell>
          <cell r="D111">
            <v>0.85</v>
          </cell>
          <cell r="E111" t="str">
            <v>17 telhas por m2</v>
          </cell>
        </row>
        <row r="112">
          <cell r="A112" t="str">
            <v>1150</v>
          </cell>
          <cell r="B112" t="str">
            <v>Telha portuguesas revestimento em poliester Todas as Cores</v>
          </cell>
          <cell r="C112" t="str">
            <v>un</v>
          </cell>
          <cell r="D112">
            <v>1</v>
          </cell>
          <cell r="E112" t="str">
            <v>17 telhas por m2</v>
          </cell>
        </row>
        <row r="113">
          <cell r="A113" t="str">
            <v>660</v>
          </cell>
          <cell r="B113" t="str">
            <v>Telha Romana Branca esmaltada</v>
          </cell>
          <cell r="C113" t="str">
            <v>un</v>
          </cell>
          <cell r="D113">
            <v>0.8</v>
          </cell>
          <cell r="E113" t="str">
            <v>17 telhas por m²</v>
          </cell>
        </row>
        <row r="114">
          <cell r="A114" t="str">
            <v>609</v>
          </cell>
          <cell r="B114" t="str">
            <v>Telha traslúcida de fibra 6mm (1,10x1,83)</v>
          </cell>
          <cell r="C114" t="str">
            <v>m2</v>
          </cell>
          <cell r="D114">
            <v>9.73</v>
          </cell>
          <cell r="E114" t="str">
            <v>17 telhas por m²</v>
          </cell>
        </row>
        <row r="115">
          <cell r="A115" t="str">
            <v>641</v>
          </cell>
          <cell r="B115" t="str">
            <v>Telha traslúcida de fibra canaleta 43</v>
          </cell>
          <cell r="C115" t="str">
            <v>m</v>
          </cell>
          <cell r="D115">
            <v>15.18</v>
          </cell>
        </row>
        <row r="116">
          <cell r="A116" t="str">
            <v>1189</v>
          </cell>
          <cell r="B116" t="str">
            <v>Telha traslúcida de fibra ondulada branca incluindo tranporte 10%</v>
          </cell>
          <cell r="C116" t="str">
            <v>m</v>
          </cell>
          <cell r="D116">
            <v>30.8</v>
          </cell>
          <cell r="E116" t="str">
            <v>chapa 1,10 x 6,00</v>
          </cell>
          <cell r="F116">
            <v>168</v>
          </cell>
        </row>
        <row r="117">
          <cell r="A117" t="str">
            <v>1009</v>
          </cell>
          <cell r="B117" t="str">
            <v>Toldo em lona com estrutura em ferro galvanizado</v>
          </cell>
          <cell r="C117" t="str">
            <v>m²</v>
          </cell>
          <cell r="D117">
            <v>87.5</v>
          </cell>
          <cell r="E117" t="str">
            <v>Toldo 4,00x2,00</v>
          </cell>
          <cell r="F117">
            <v>730</v>
          </cell>
        </row>
        <row r="118">
          <cell r="A118" t="str">
            <v>968</v>
          </cell>
          <cell r="B118" t="str">
            <v>Ventilação para canaleta 90</v>
          </cell>
          <cell r="C118" t="str">
            <v>un</v>
          </cell>
          <cell r="D118">
            <v>3.16</v>
          </cell>
          <cell r="E118" t="str">
            <v>Toldo 4,00x2,00</v>
          </cell>
          <cell r="F118">
            <v>730</v>
          </cell>
        </row>
        <row r="119">
          <cell r="A119" t="str">
            <v>1146</v>
          </cell>
          <cell r="B119" t="str">
            <v>Manta isolante 2mm cobertura</v>
          </cell>
          <cell r="C119" t="str">
            <v>m²</v>
          </cell>
          <cell r="D119">
            <v>5</v>
          </cell>
          <cell r="E119" t="str">
            <v>Largura 65cm</v>
          </cell>
          <cell r="F119" t="str">
            <v>R$3,25/m</v>
          </cell>
        </row>
        <row r="120">
          <cell r="A120" t="str">
            <v>1147</v>
          </cell>
          <cell r="B120" t="str">
            <v>Manta isolante 4mm cobertura</v>
          </cell>
          <cell r="C120" t="str">
            <v>m²</v>
          </cell>
          <cell r="D120">
            <v>4.57</v>
          </cell>
          <cell r="E120" t="str">
            <v>Largura 70cm</v>
          </cell>
          <cell r="F120" t="str">
            <v>R$3,20/m</v>
          </cell>
        </row>
        <row r="121">
          <cell r="A121" t="str">
            <v>1148</v>
          </cell>
          <cell r="B121" t="str">
            <v>Manta isolante 5mm cobertura</v>
          </cell>
          <cell r="C121" t="str">
            <v>m2</v>
          </cell>
          <cell r="D121">
            <v>7.46</v>
          </cell>
          <cell r="E121" t="str">
            <v>Largura 65cm</v>
          </cell>
          <cell r="F121" t="str">
            <v>R$4,85/m</v>
          </cell>
        </row>
        <row r="122">
          <cell r="A122" t="str">
            <v>745</v>
          </cell>
          <cell r="B122" t="str">
            <v>Aço CA-50   1 1/2"    38mm</v>
          </cell>
          <cell r="C122" t="str">
            <v>m</v>
          </cell>
          <cell r="D122">
            <v>11.46</v>
          </cell>
          <cell r="E122" t="str">
            <v>   custo da barra</v>
          </cell>
          <cell r="F122">
            <v>137.55</v>
          </cell>
        </row>
        <row r="123">
          <cell r="A123" t="str">
            <v>002</v>
          </cell>
          <cell r="B123" t="str">
            <v>Aço CA-50  12,5mm 1/2</v>
          </cell>
          <cell r="C123" t="str">
            <v>kg</v>
          </cell>
          <cell r="D123">
            <v>1.94</v>
          </cell>
          <cell r="E123" t="str">
            <v>(0,966kg/m) </v>
          </cell>
          <cell r="F123">
            <v>137.55</v>
          </cell>
        </row>
        <row r="124">
          <cell r="A124" t="str">
            <v>730</v>
          </cell>
          <cell r="B124" t="str">
            <v>Aço CA-50  12,5mm 1/2</v>
          </cell>
          <cell r="C124" t="str">
            <v>m</v>
          </cell>
          <cell r="D124">
            <v>1.88</v>
          </cell>
          <cell r="E124" t="str">
            <v>(1,035m/kg)   custo da barra</v>
          </cell>
          <cell r="F124">
            <v>22.5</v>
          </cell>
        </row>
        <row r="125">
          <cell r="A125" t="str">
            <v>733</v>
          </cell>
          <cell r="B125" t="str">
            <v>Aço CA-50  16mm 5/8</v>
          </cell>
          <cell r="C125" t="str">
            <v>m</v>
          </cell>
          <cell r="D125">
            <v>3.08</v>
          </cell>
          <cell r="E125" t="str">
            <v>(0,657m/kg)   custo da barra</v>
          </cell>
          <cell r="F125">
            <v>36.96</v>
          </cell>
        </row>
        <row r="126">
          <cell r="A126" t="str">
            <v>005</v>
          </cell>
          <cell r="B126" t="str">
            <v>Aço CA-50  20mm 3/4</v>
          </cell>
          <cell r="C126" t="str">
            <v>kg</v>
          </cell>
          <cell r="D126">
            <v>1.86</v>
          </cell>
          <cell r="E126" t="str">
            <v>(2,410kg/m) </v>
          </cell>
          <cell r="F126" t="str">
            <v>x</v>
          </cell>
        </row>
        <row r="127">
          <cell r="A127" t="str">
            <v>006</v>
          </cell>
          <cell r="B127" t="str">
            <v>Aço CA-50 10mm   3/8</v>
          </cell>
          <cell r="C127" t="str">
            <v>kg</v>
          </cell>
          <cell r="D127">
            <v>2.05</v>
          </cell>
          <cell r="E127" t="str">
            <v>(0,608kg/m) </v>
          </cell>
          <cell r="F127" t="str">
            <v>x</v>
          </cell>
        </row>
        <row r="128">
          <cell r="A128" t="str">
            <v>731</v>
          </cell>
          <cell r="B128" t="str">
            <v>Aço CA-50 10mm   3/8</v>
          </cell>
          <cell r="C128" t="str">
            <v>m</v>
          </cell>
          <cell r="D128">
            <v>1.25</v>
          </cell>
          <cell r="E128" t="str">
            <v>(1,644m/kg)   custo da barra</v>
          </cell>
          <cell r="F128">
            <v>15.04</v>
          </cell>
        </row>
        <row r="129">
          <cell r="A129" t="str">
            <v>008</v>
          </cell>
          <cell r="B129" t="str">
            <v>Aço CA-50 16mm 5/8</v>
          </cell>
          <cell r="C129" t="str">
            <v>kg</v>
          </cell>
          <cell r="D129">
            <v>1.7</v>
          </cell>
          <cell r="E129" t="str">
            <v>(1,520kg/m) </v>
          </cell>
          <cell r="F129">
            <v>15.04</v>
          </cell>
        </row>
        <row r="130">
          <cell r="A130" t="str">
            <v>732</v>
          </cell>
          <cell r="B130" t="str">
            <v>Aço CA-50 20mm 3/4</v>
          </cell>
          <cell r="C130" t="str">
            <v>m</v>
          </cell>
          <cell r="D130">
            <v>4.5</v>
          </cell>
          <cell r="E130" t="str">
            <v>(0,414m/kg)   custo da barra</v>
          </cell>
          <cell r="F130">
            <v>54</v>
          </cell>
        </row>
        <row r="131">
          <cell r="A131" t="str">
            <v>493</v>
          </cell>
          <cell r="B131" t="str">
            <v>Aço CA-50 25mm  1"</v>
          </cell>
          <cell r="C131" t="str">
            <v>kg</v>
          </cell>
          <cell r="D131">
            <v>1.86</v>
          </cell>
          <cell r="E131" t="str">
            <v>(3,75kg/m) </v>
          </cell>
          <cell r="F131">
            <v>54</v>
          </cell>
        </row>
        <row r="132">
          <cell r="A132" t="str">
            <v>729</v>
          </cell>
          <cell r="B132" t="str">
            <v>Aço CA-50 25mm  1"</v>
          </cell>
          <cell r="C132" t="str">
            <v>m</v>
          </cell>
          <cell r="D132">
            <v>7</v>
          </cell>
          <cell r="E132" t="str">
            <v>(0,266m/kg)   custo da barra</v>
          </cell>
          <cell r="F132">
            <v>83.95</v>
          </cell>
        </row>
        <row r="133">
          <cell r="A133" t="str">
            <v>004</v>
          </cell>
          <cell r="B133" t="str">
            <v>Aço CA-50 6,3mm  1/4</v>
          </cell>
          <cell r="C133" t="str">
            <v>kg</v>
          </cell>
          <cell r="D133">
            <v>2.44</v>
          </cell>
          <cell r="E133" t="str">
            <v>(0,237kg/m) </v>
          </cell>
          <cell r="F133">
            <v>83.95</v>
          </cell>
        </row>
        <row r="134">
          <cell r="A134" t="str">
            <v>734</v>
          </cell>
          <cell r="B134" t="str">
            <v>Aço CA-50 6,3mm  1/4</v>
          </cell>
          <cell r="C134" t="str">
            <v>m</v>
          </cell>
          <cell r="D134">
            <v>0.58</v>
          </cell>
          <cell r="E134" t="str">
            <v>(4,219m/kg)   custo da barra</v>
          </cell>
          <cell r="F134">
            <v>6.9</v>
          </cell>
        </row>
        <row r="135">
          <cell r="A135" t="str">
            <v>007</v>
          </cell>
          <cell r="B135" t="str">
            <v>Aço CA-50 8mm  5/16</v>
          </cell>
          <cell r="C135" t="str">
            <v>kg</v>
          </cell>
          <cell r="D135">
            <v>2.37</v>
          </cell>
          <cell r="E135" t="str">
            <v>(0,375kg/m) </v>
          </cell>
          <cell r="F135">
            <v>6.9</v>
          </cell>
        </row>
        <row r="136">
          <cell r="A136" t="str">
            <v>735</v>
          </cell>
          <cell r="B136" t="str">
            <v>Aço CA-50 8mm  5/16</v>
          </cell>
          <cell r="C136" t="str">
            <v>m</v>
          </cell>
          <cell r="D136">
            <v>0.89</v>
          </cell>
          <cell r="E136" t="str">
            <v>(2,666m/kg)   custo da barra</v>
          </cell>
          <cell r="F136">
            <v>10.66</v>
          </cell>
        </row>
        <row r="137">
          <cell r="A137" t="str">
            <v>010</v>
          </cell>
          <cell r="B137" t="str">
            <v>Aço CA-60 4,2mm</v>
          </cell>
          <cell r="C137" t="str">
            <v>kg</v>
          </cell>
          <cell r="D137">
            <v>2.38</v>
          </cell>
          <cell r="E137" t="str">
            <v>(0,109kg/m) </v>
          </cell>
          <cell r="F137">
            <v>10.66</v>
          </cell>
        </row>
        <row r="138">
          <cell r="A138" t="str">
            <v>736</v>
          </cell>
          <cell r="B138" t="str">
            <v>Aço CA-60 4,2mm</v>
          </cell>
          <cell r="C138" t="str">
            <v>m</v>
          </cell>
          <cell r="D138">
            <v>0.26</v>
          </cell>
          <cell r="E138" t="str">
            <v>(9,174m/kg)   custo da barra</v>
          </cell>
          <cell r="F138">
            <v>3.08</v>
          </cell>
        </row>
        <row r="139">
          <cell r="A139" t="str">
            <v>011</v>
          </cell>
          <cell r="B139" t="str">
            <v>Aço CA-60 4,6mm</v>
          </cell>
          <cell r="C139" t="str">
            <v>kg</v>
          </cell>
          <cell r="D139">
            <v>2.42</v>
          </cell>
          <cell r="E139" t="str">
            <v>(0,130kg/m) </v>
          </cell>
          <cell r="F139">
            <v>3.08</v>
          </cell>
        </row>
        <row r="140">
          <cell r="A140" t="str">
            <v>737</v>
          </cell>
          <cell r="B140" t="str">
            <v>Aço CA-60 4,6mm</v>
          </cell>
          <cell r="C140" t="str">
            <v>m</v>
          </cell>
          <cell r="D140">
            <v>0.25</v>
          </cell>
          <cell r="E140" t="str">
            <v>(9,708m/kg)   custo da barra</v>
          </cell>
          <cell r="F140">
            <v>3.03</v>
          </cell>
        </row>
        <row r="141">
          <cell r="A141" t="str">
            <v>012</v>
          </cell>
          <cell r="B141" t="str">
            <v>Aço CA-60 5,0mm</v>
          </cell>
          <cell r="C141" t="str">
            <v>kg</v>
          </cell>
          <cell r="D141">
            <v>2.4</v>
          </cell>
          <cell r="E141" t="str">
            <v>(0,158kg/m) </v>
          </cell>
          <cell r="F141">
            <v>3.03</v>
          </cell>
        </row>
        <row r="142">
          <cell r="A142" t="str">
            <v>738</v>
          </cell>
          <cell r="B142" t="str">
            <v>Aço CA-60 5,0mm</v>
          </cell>
          <cell r="C142" t="str">
            <v>m</v>
          </cell>
          <cell r="D142">
            <v>0.38</v>
          </cell>
          <cell r="E142" t="str">
            <v>(6,329m/kg)   custo da barra</v>
          </cell>
          <cell r="F142">
            <v>4.6</v>
          </cell>
        </row>
        <row r="143">
          <cell r="A143" t="str">
            <v>013</v>
          </cell>
          <cell r="B143" t="str">
            <v>Aço CA-60 6,0mm</v>
          </cell>
          <cell r="C143" t="str">
            <v>kg</v>
          </cell>
          <cell r="D143">
            <v>2.31</v>
          </cell>
          <cell r="E143" t="str">
            <v>(0,216kg/m) </v>
          </cell>
          <cell r="F143">
            <v>4.6</v>
          </cell>
        </row>
        <row r="144">
          <cell r="A144" t="str">
            <v>739</v>
          </cell>
          <cell r="B144" t="str">
            <v>Aço CA-60 6,0mm</v>
          </cell>
          <cell r="C144" t="str">
            <v>m</v>
          </cell>
          <cell r="D144">
            <v>0.5</v>
          </cell>
          <cell r="E144" t="str">
            <v>(4,629m/kg)   custo da barra</v>
          </cell>
          <cell r="F144">
            <v>5.98</v>
          </cell>
        </row>
        <row r="145">
          <cell r="A145" t="str">
            <v>686</v>
          </cell>
          <cell r="B145" t="str">
            <v>Aço tela 3,4mm  para laje</v>
          </cell>
          <cell r="C145" t="str">
            <v>m2</v>
          </cell>
          <cell r="D145">
            <v>3.25</v>
          </cell>
          <cell r="E145" t="str">
            <v>malha 20x20    (peça 2,00x3,00)</v>
          </cell>
          <cell r="F145">
            <v>5.98</v>
          </cell>
        </row>
        <row r="146">
          <cell r="A146" t="str">
            <v>687</v>
          </cell>
          <cell r="B146" t="str">
            <v>Aço tela 4,2mm  para laje</v>
          </cell>
          <cell r="C146" t="str">
            <v>m2</v>
          </cell>
          <cell r="D146">
            <v>5.47</v>
          </cell>
          <cell r="E146" t="str">
            <v>malha 15x15   rolo (2,45x60,00)</v>
          </cell>
        </row>
        <row r="147">
          <cell r="A147" t="str">
            <v>020</v>
          </cell>
          <cell r="B147" t="str">
            <v>Arame recozido 18</v>
          </cell>
          <cell r="C147" t="str">
            <v>kg</v>
          </cell>
          <cell r="D147">
            <v>3.13</v>
          </cell>
          <cell r="E147" t="str">
            <v>108m/kg  ou 0,0092kg/m</v>
          </cell>
        </row>
        <row r="148">
          <cell r="A148" t="str">
            <v>703</v>
          </cell>
          <cell r="B148" t="str">
            <v>Arame recozido 18</v>
          </cell>
          <cell r="C148" t="str">
            <v>m</v>
          </cell>
          <cell r="D148">
            <v>0.03</v>
          </cell>
          <cell r="E148" t="str">
            <v>108m/kg  ou 0,0092kg/m</v>
          </cell>
        </row>
        <row r="149">
          <cell r="A149" t="str">
            <v>635</v>
          </cell>
          <cell r="B149" t="str">
            <v>Concreto fck 35MPa usinado</v>
          </cell>
          <cell r="C149" t="str">
            <v>m3</v>
          </cell>
          <cell r="D149">
            <v>240</v>
          </cell>
          <cell r="E149" t="str">
            <v>108m/kg  ou 0,0092kg/m</v>
          </cell>
        </row>
        <row r="150">
          <cell r="A150" t="str">
            <v>082</v>
          </cell>
          <cell r="B150" t="str">
            <v>Concreto usinado 13,5MPa</v>
          </cell>
          <cell r="C150" t="str">
            <v>m3</v>
          </cell>
          <cell r="D150">
            <v>150</v>
          </cell>
        </row>
        <row r="151">
          <cell r="A151" t="str">
            <v>673</v>
          </cell>
          <cell r="B151" t="str">
            <v>Concreto usinado 13,5MPa com lançamento</v>
          </cell>
          <cell r="C151" t="str">
            <v>m3</v>
          </cell>
          <cell r="D151">
            <v>172</v>
          </cell>
          <cell r="E151" t="str">
            <v>Bombeamento 8% + R$ 10,00</v>
          </cell>
        </row>
        <row r="152">
          <cell r="A152" t="str">
            <v>083</v>
          </cell>
          <cell r="B152" t="str">
            <v>Concreto usinado 15,0MPa</v>
          </cell>
          <cell r="C152" t="str">
            <v>m3</v>
          </cell>
          <cell r="D152">
            <v>160</v>
          </cell>
          <cell r="E152" t="str">
            <v>Bombeamento 8% + R$ 10,00</v>
          </cell>
        </row>
        <row r="153">
          <cell r="A153" t="str">
            <v>674</v>
          </cell>
          <cell r="B153" t="str">
            <v>Concreto usinado 15MPa com lançamento</v>
          </cell>
          <cell r="C153" t="str">
            <v>m3</v>
          </cell>
          <cell r="D153">
            <v>182.8</v>
          </cell>
          <cell r="E153" t="str">
            <v>Bombeamento 8% + R$ 10,00</v>
          </cell>
        </row>
        <row r="154">
          <cell r="A154" t="str">
            <v>756</v>
          </cell>
          <cell r="B154" t="str">
            <v>Concreto usinado 18MPa </v>
          </cell>
          <cell r="C154" t="str">
            <v>m3</v>
          </cell>
          <cell r="D154">
            <v>180</v>
          </cell>
          <cell r="E154" t="str">
            <v>Bombeamento 8% + R$ 10,00</v>
          </cell>
        </row>
        <row r="155">
          <cell r="A155" t="str">
            <v>757</v>
          </cell>
          <cell r="B155" t="str">
            <v>Concreto usinado 18MPa com lançamento</v>
          </cell>
          <cell r="C155" t="str">
            <v>m3</v>
          </cell>
          <cell r="D155">
            <v>204.4</v>
          </cell>
          <cell r="E155" t="str">
            <v>Bombeamento 8% + R$ 10,00</v>
          </cell>
        </row>
        <row r="156">
          <cell r="A156" t="str">
            <v>676</v>
          </cell>
          <cell r="B156" t="str">
            <v>Concreto usinado 21MPa </v>
          </cell>
          <cell r="C156" t="str">
            <v>m3</v>
          </cell>
          <cell r="D156">
            <v>190</v>
          </cell>
          <cell r="E156" t="str">
            <v>Bombeamento 8% + R$ 10,00</v>
          </cell>
        </row>
        <row r="157">
          <cell r="A157" t="str">
            <v>675</v>
          </cell>
          <cell r="B157" t="str">
            <v>Concreto usinado 21MPa com lançamento</v>
          </cell>
          <cell r="C157" t="str">
            <v>m3</v>
          </cell>
          <cell r="D157">
            <v>215.2</v>
          </cell>
          <cell r="E157" t="str">
            <v>Bombeamento 8% + R$ 10,00</v>
          </cell>
        </row>
        <row r="158">
          <cell r="A158" t="str">
            <v>995</v>
          </cell>
          <cell r="B158" t="str">
            <v>Grout - Argamassa expansiva</v>
          </cell>
          <cell r="C158" t="str">
            <v>kg</v>
          </cell>
          <cell r="D158">
            <v>0.48</v>
          </cell>
          <cell r="E158" t="str">
            <v>Sc 25kg -   1500kg/m³</v>
          </cell>
          <cell r="F158">
            <v>12</v>
          </cell>
        </row>
        <row r="159">
          <cell r="A159" t="str">
            <v>1239</v>
          </cell>
          <cell r="B159" t="str">
            <v>Laje Pré-moldada 8cm</v>
          </cell>
          <cell r="C159" t="str">
            <v>m²</v>
          </cell>
          <cell r="D159">
            <v>11.3</v>
          </cell>
          <cell r="E159" t="str">
            <v>Sc 25kg -   1500kg/m³</v>
          </cell>
          <cell r="F159">
            <v>12</v>
          </cell>
        </row>
        <row r="160">
          <cell r="A160" t="str">
            <v>1236</v>
          </cell>
          <cell r="B160" t="str">
            <v>Laje treliçada 12cm</v>
          </cell>
          <cell r="C160" t="str">
            <v>m²</v>
          </cell>
          <cell r="D160">
            <v>29.5</v>
          </cell>
        </row>
        <row r="161">
          <cell r="A161" t="str">
            <v>1038</v>
          </cell>
          <cell r="B161" t="str">
            <v>Laje treliçada 12cm EPS + Cerâmica</v>
          </cell>
          <cell r="C161" t="str">
            <v>m²</v>
          </cell>
          <cell r="D161">
            <v>23.54</v>
          </cell>
        </row>
        <row r="162">
          <cell r="A162" t="str">
            <v>1237</v>
          </cell>
          <cell r="B162" t="str">
            <v>Laje treliçada 18cm</v>
          </cell>
          <cell r="C162" t="str">
            <v>m²</v>
          </cell>
          <cell r="D162">
            <v>35.79</v>
          </cell>
        </row>
        <row r="163">
          <cell r="A163" t="str">
            <v>1238</v>
          </cell>
          <cell r="B163" t="str">
            <v>Laje treliçada 20cm</v>
          </cell>
          <cell r="C163" t="str">
            <v>m²</v>
          </cell>
          <cell r="D163">
            <v>39.3</v>
          </cell>
        </row>
        <row r="164">
          <cell r="A164" t="str">
            <v>1039</v>
          </cell>
          <cell r="B164" t="str">
            <v>Laje treliçada 9cm EPS + Cerâmica</v>
          </cell>
          <cell r="C164" t="str">
            <v>m²</v>
          </cell>
          <cell r="D164">
            <v>21.33</v>
          </cell>
        </row>
        <row r="165">
          <cell r="A165" t="str">
            <v>760</v>
          </cell>
          <cell r="B165" t="str">
            <v>Selante para junta de quadra tipo poliuretano-mastique</v>
          </cell>
          <cell r="C165" t="str">
            <v>m</v>
          </cell>
          <cell r="D165">
            <v>3</v>
          </cell>
        </row>
        <row r="166">
          <cell r="A166" t="str">
            <v>759</v>
          </cell>
          <cell r="B166" t="str">
            <v>Serra corte concreto clipper</v>
          </cell>
          <cell r="C166" t="str">
            <v>m</v>
          </cell>
          <cell r="D166">
            <v>3</v>
          </cell>
        </row>
        <row r="167">
          <cell r="A167" t="str">
            <v>758</v>
          </cell>
          <cell r="B167" t="str">
            <v>Serviços gerais de preparação de superfície de piso utilizando Régua vibratória dupla e alizadora para piso</v>
          </cell>
          <cell r="C167" t="str">
            <v>m2</v>
          </cell>
          <cell r="D167">
            <v>5.4</v>
          </cell>
        </row>
        <row r="168">
          <cell r="A168" t="str">
            <v>301</v>
          </cell>
          <cell r="B168" t="str">
            <v>Sikadur 32</v>
          </cell>
          <cell r="C168" t="str">
            <v>kg</v>
          </cell>
          <cell r="D168">
            <v>21.5</v>
          </cell>
        </row>
        <row r="169">
          <cell r="A169" t="str">
            <v>1047</v>
          </cell>
          <cell r="B169" t="str">
            <v>Laje PM Protendida com vigota dupla 12cm</v>
          </cell>
          <cell r="C169" t="str">
            <v>m²</v>
          </cell>
          <cell r="D169">
            <v>24.2</v>
          </cell>
          <cell r="E169" t="str">
            <v>Para uma área de 276,79m²</v>
          </cell>
        </row>
        <row r="170">
          <cell r="A170" t="str">
            <v>1048</v>
          </cell>
          <cell r="B170" t="str">
            <v>Laje PM Protendida com vigota dupla 9cm</v>
          </cell>
          <cell r="C170" t="str">
            <v>m²</v>
          </cell>
          <cell r="D170">
            <v>22.85</v>
          </cell>
          <cell r="E170" t="str">
            <v>Para uma área de 286,97m²</v>
          </cell>
        </row>
        <row r="171">
          <cell r="A171" t="str">
            <v>198</v>
          </cell>
          <cell r="B171" t="str">
            <v>Laje pré-fabricada forro</v>
          </cell>
          <cell r="C171" t="str">
            <v>m2</v>
          </cell>
          <cell r="D171">
            <v>9.2</v>
          </cell>
          <cell r="E171" t="str">
            <v>Para uma área de 286,97m²</v>
          </cell>
        </row>
        <row r="172">
          <cell r="A172" t="str">
            <v>199</v>
          </cell>
          <cell r="B172" t="str">
            <v>Laje pré-fabricada piso</v>
          </cell>
          <cell r="C172" t="str">
            <v>m2</v>
          </cell>
          <cell r="D172">
            <v>9.2</v>
          </cell>
        </row>
        <row r="173">
          <cell r="A173" t="str">
            <v>629</v>
          </cell>
          <cell r="B173" t="str">
            <v>Laje tipo Preten</v>
          </cell>
          <cell r="C173" t="str">
            <v>m2</v>
          </cell>
          <cell r="D173">
            <v>44</v>
          </cell>
        </row>
        <row r="174">
          <cell r="A174" t="str">
            <v>688</v>
          </cell>
          <cell r="B174" t="str">
            <v>Laje treliçada vão até 6,00m</v>
          </cell>
          <cell r="C174" t="str">
            <v>m2</v>
          </cell>
          <cell r="D174">
            <v>19</v>
          </cell>
          <cell r="E174" t="str">
            <v>com isopor</v>
          </cell>
        </row>
        <row r="175">
          <cell r="A175" t="str">
            <v>1004</v>
          </cell>
          <cell r="B175" t="str">
            <v>Laje treliçada vão até 8,00m</v>
          </cell>
          <cell r="C175" t="str">
            <v>m²</v>
          </cell>
          <cell r="D175">
            <v>25</v>
          </cell>
          <cell r="E175" t="str">
            <v>com isopor</v>
          </cell>
        </row>
        <row r="176">
          <cell r="A176" t="str">
            <v>1153</v>
          </cell>
          <cell r="B176" t="str">
            <v>Cordel detonante  NP5</v>
          </cell>
          <cell r="C176" t="str">
            <v>m</v>
          </cell>
          <cell r="D176">
            <v>0.56</v>
          </cell>
          <cell r="E176" t="str">
            <v>caixa com 750m</v>
          </cell>
        </row>
        <row r="177">
          <cell r="A177" t="str">
            <v>1154</v>
          </cell>
          <cell r="B177" t="str">
            <v>Cordel detonante NP10</v>
          </cell>
          <cell r="C177" t="str">
            <v>m</v>
          </cell>
          <cell r="D177">
            <v>0.63</v>
          </cell>
          <cell r="E177" t="str">
            <v>caixa com 1000m</v>
          </cell>
        </row>
        <row r="178">
          <cell r="A178" t="str">
            <v>1155</v>
          </cell>
          <cell r="B178" t="str">
            <v>Dinamite Emulsão 60% 2"x24"</v>
          </cell>
          <cell r="C178" t="str">
            <v>kg</v>
          </cell>
          <cell r="D178">
            <v>3.46</v>
          </cell>
          <cell r="E178" t="str">
            <v>Embalagem c/ 25kg</v>
          </cell>
        </row>
        <row r="179">
          <cell r="A179" t="str">
            <v>113</v>
          </cell>
          <cell r="B179" t="str">
            <v>Dinamite Nitroglicerinado 60% 1"x8"</v>
          </cell>
          <cell r="C179" t="str">
            <v>kg</v>
          </cell>
          <cell r="D179">
            <v>6.04</v>
          </cell>
          <cell r="E179" t="str">
            <v>Embalagem c/ 25kg</v>
          </cell>
        </row>
        <row r="180">
          <cell r="A180" t="str">
            <v>1178</v>
          </cell>
          <cell r="B180" t="str">
            <v>DinamiteNitroglicerinado 60% 2"x24"</v>
          </cell>
          <cell r="C180" t="str">
            <v>kg</v>
          </cell>
          <cell r="D180">
            <v>5.1</v>
          </cell>
          <cell r="E180" t="str">
            <v>Embalagem c/ 25kg</v>
          </cell>
        </row>
        <row r="181">
          <cell r="A181" t="str">
            <v>137</v>
          </cell>
          <cell r="B181" t="str">
            <v>Espoleta comum nº 8</v>
          </cell>
          <cell r="C181" t="str">
            <v>un</v>
          </cell>
          <cell r="D181">
            <v>0.44</v>
          </cell>
          <cell r="E181" t="str">
            <v>caixa com 100 peças</v>
          </cell>
        </row>
        <row r="182">
          <cell r="A182" t="str">
            <v>1151</v>
          </cell>
          <cell r="B182" t="str">
            <v>Espoleta de retardo</v>
          </cell>
          <cell r="C182" t="str">
            <v>un</v>
          </cell>
          <cell r="D182">
            <v>6.6</v>
          </cell>
          <cell r="E182" t="str">
            <v>caixa com 25 pç</v>
          </cell>
        </row>
        <row r="183">
          <cell r="A183" t="str">
            <v>1152</v>
          </cell>
          <cell r="B183" t="str">
            <v>Estopim hidráulico</v>
          </cell>
          <cell r="C183" t="str">
            <v>m</v>
          </cell>
          <cell r="D183">
            <v>0.72</v>
          </cell>
          <cell r="E183" t="str">
            <v>caixa com 500m</v>
          </cell>
        </row>
        <row r="184">
          <cell r="A184" t="str">
            <v>149</v>
          </cell>
          <cell r="B184" t="str">
            <v>Fio de ligação</v>
          </cell>
          <cell r="C184" t="str">
            <v>m</v>
          </cell>
          <cell r="D184">
            <v>1.01</v>
          </cell>
          <cell r="E184" t="str">
            <v>caixa com 500m</v>
          </cell>
        </row>
        <row r="185">
          <cell r="A185" t="str">
            <v>253</v>
          </cell>
          <cell r="B185" t="str">
            <v>Pedra dupla</v>
          </cell>
          <cell r="C185" t="str">
            <v>un</v>
          </cell>
          <cell r="D185">
            <v>1.2</v>
          </cell>
          <cell r="E185" t="str">
            <v>(20x20x24)cm</v>
          </cell>
        </row>
        <row r="186">
          <cell r="A186" t="str">
            <v>458</v>
          </cell>
          <cell r="B186" t="str">
            <v>Baguete NBV-1</v>
          </cell>
          <cell r="C186" t="str">
            <v>ml</v>
          </cell>
          <cell r="D186">
            <v>1.45</v>
          </cell>
          <cell r="E186" t="str">
            <v>para vidro em divisória divilux</v>
          </cell>
        </row>
        <row r="187">
          <cell r="A187" t="str">
            <v>459</v>
          </cell>
          <cell r="B187" t="str">
            <v>Baguete NBV-2</v>
          </cell>
          <cell r="C187" t="str">
            <v>ml</v>
          </cell>
          <cell r="D187">
            <v>0.79</v>
          </cell>
          <cell r="E187" t="str">
            <v>para vidro em divisória divilux</v>
          </cell>
        </row>
        <row r="188">
          <cell r="A188" t="str">
            <v>116</v>
          </cell>
          <cell r="B188" t="str">
            <v>Divisória divilux painel 1,20x2,11 (colméia)</v>
          </cell>
          <cell r="C188" t="str">
            <v>un</v>
          </cell>
          <cell r="D188">
            <v>45</v>
          </cell>
          <cell r="E188" t="str">
            <v>para vidro em divisória divilux</v>
          </cell>
        </row>
        <row r="189">
          <cell r="A189" t="str">
            <v>988</v>
          </cell>
          <cell r="B189" t="str">
            <v>Divisória em PVC 120x210 ou 80x210</v>
          </cell>
          <cell r="C189" t="str">
            <v>m²</v>
          </cell>
          <cell r="D189">
            <v>55</v>
          </cell>
          <cell r="E189" t="str">
            <v>Colocado</v>
          </cell>
        </row>
        <row r="190">
          <cell r="A190" t="str">
            <v>1295</v>
          </cell>
          <cell r="B190" t="str">
            <v>Divisória em PVC completa com perfil de alumínio</v>
          </cell>
          <cell r="C190" t="str">
            <v>m²</v>
          </cell>
          <cell r="D190">
            <v>68</v>
          </cell>
          <cell r="E190" t="str">
            <v>Colocado</v>
          </cell>
        </row>
        <row r="191">
          <cell r="A191" t="str">
            <v>1296</v>
          </cell>
          <cell r="B191" t="str">
            <v>Divisória porta completa 80 em PVC  com perfil de alumínio e fechadura</v>
          </cell>
          <cell r="C191" t="str">
            <v>un</v>
          </cell>
          <cell r="D191">
            <v>160</v>
          </cell>
          <cell r="E191" t="str">
            <v>Colocado</v>
          </cell>
        </row>
        <row r="192">
          <cell r="A192" t="str">
            <v>397</v>
          </cell>
          <cell r="B192" t="str">
            <v>Perfil de alumínio</v>
          </cell>
          <cell r="C192" t="str">
            <v>ml</v>
          </cell>
          <cell r="D192">
            <v>5.28</v>
          </cell>
        </row>
        <row r="193">
          <cell r="A193" t="str">
            <v>456</v>
          </cell>
          <cell r="B193" t="str">
            <v>Perfil N-19</v>
          </cell>
          <cell r="C193" t="str">
            <v>ml</v>
          </cell>
          <cell r="D193">
            <v>1.74</v>
          </cell>
          <cell r="E193" t="str">
            <v>Geral para fixação das placas divilux</v>
          </cell>
        </row>
        <row r="194">
          <cell r="A194" t="str">
            <v>457</v>
          </cell>
          <cell r="B194" t="str">
            <v>Perfil NTR</v>
          </cell>
          <cell r="C194" t="str">
            <v>ml</v>
          </cell>
          <cell r="D194">
            <v>2.05</v>
          </cell>
          <cell r="E194" t="str">
            <v>Acabamento para divisória divilux</v>
          </cell>
        </row>
        <row r="195">
          <cell r="A195" t="str">
            <v>776</v>
          </cell>
          <cell r="B195" t="str">
            <v>Perfilado perfurado  38x38x6000</v>
          </cell>
          <cell r="C195" t="str">
            <v>m</v>
          </cell>
          <cell r="D195">
            <v>4.93</v>
          </cell>
          <cell r="E195" t="str">
            <v>Barra de 6,00m </v>
          </cell>
          <cell r="F195">
            <v>22.48</v>
          </cell>
        </row>
        <row r="196">
          <cell r="A196" t="str">
            <v>989</v>
          </cell>
          <cell r="B196" t="str">
            <v>Porta em PVC 80x210 para Divisória</v>
          </cell>
          <cell r="C196" t="str">
            <v>un</v>
          </cell>
          <cell r="D196">
            <v>120</v>
          </cell>
          <cell r="E196" t="str">
            <v>colocado</v>
          </cell>
          <cell r="F196">
            <v>22.48</v>
          </cell>
        </row>
        <row r="197">
          <cell r="A197" t="str">
            <v>852</v>
          </cell>
          <cell r="B197" t="str">
            <v>Bueiro Celular 1,50x1,50</v>
          </cell>
          <cell r="C197" t="str">
            <v>un</v>
          </cell>
          <cell r="D197">
            <v>423.5</v>
          </cell>
          <cell r="E197" t="str">
            <v>colocado</v>
          </cell>
        </row>
        <row r="198">
          <cell r="A198" t="str">
            <v>774</v>
          </cell>
          <cell r="B198" t="str">
            <v>Bueiro Celular 2,00x1,00</v>
          </cell>
          <cell r="C198" t="str">
            <v>un</v>
          </cell>
          <cell r="D198">
            <v>500</v>
          </cell>
        </row>
        <row r="199">
          <cell r="A199" t="str">
            <v>790</v>
          </cell>
          <cell r="B199" t="str">
            <v>Bueiro Celular 2,00x1,50</v>
          </cell>
          <cell r="C199" t="str">
            <v>un</v>
          </cell>
          <cell r="D199">
            <v>530</v>
          </cell>
        </row>
        <row r="200">
          <cell r="A200" t="str">
            <v>461</v>
          </cell>
          <cell r="B200" t="str">
            <v>Bueiro celular 2,00x2,00</v>
          </cell>
          <cell r="C200" t="str">
            <v>ml</v>
          </cell>
          <cell r="D200">
            <v>558</v>
          </cell>
        </row>
        <row r="201">
          <cell r="A201" t="str">
            <v>775</v>
          </cell>
          <cell r="B201" t="str">
            <v>Bueiro Celular 2,50x1,00</v>
          </cell>
          <cell r="C201" t="str">
            <v>un</v>
          </cell>
          <cell r="D201">
            <v>488.25</v>
          </cell>
        </row>
        <row r="202">
          <cell r="A202" t="str">
            <v>462</v>
          </cell>
          <cell r="B202" t="str">
            <v>Bueiro celular 2,50x2,00</v>
          </cell>
          <cell r="C202" t="str">
            <v>ml</v>
          </cell>
          <cell r="D202">
            <v>627</v>
          </cell>
        </row>
        <row r="203">
          <cell r="A203" t="str">
            <v>465</v>
          </cell>
          <cell r="B203" t="str">
            <v>Bueiro Celular 3,00x1,50</v>
          </cell>
          <cell r="C203" t="str">
            <v>un</v>
          </cell>
          <cell r="D203">
            <v>670</v>
          </cell>
        </row>
        <row r="204">
          <cell r="A204" t="str">
            <v>788</v>
          </cell>
          <cell r="B204" t="str">
            <v>Bueiro Celular 3,00x2,00</v>
          </cell>
          <cell r="C204" t="str">
            <v>un</v>
          </cell>
          <cell r="D204">
            <v>740</v>
          </cell>
        </row>
        <row r="205">
          <cell r="A205" t="str">
            <v>789</v>
          </cell>
          <cell r="B205" t="str">
            <v>Bueiro Celular 3,00x3,00</v>
          </cell>
          <cell r="C205" t="str">
            <v>un</v>
          </cell>
          <cell r="D205">
            <v>1000</v>
          </cell>
        </row>
        <row r="206">
          <cell r="A206" t="str">
            <v>1180</v>
          </cell>
          <cell r="B206" t="str">
            <v>Calha pré-moldada 30</v>
          </cell>
          <cell r="C206" t="str">
            <v>ml</v>
          </cell>
          <cell r="D206">
            <v>5.22</v>
          </cell>
        </row>
        <row r="207">
          <cell r="A207" t="str">
            <v>449</v>
          </cell>
          <cell r="B207" t="str">
            <v>Calha pré-moldada 40</v>
          </cell>
          <cell r="C207" t="str">
            <v>ml</v>
          </cell>
          <cell r="D207">
            <v>7.37</v>
          </cell>
        </row>
        <row r="208">
          <cell r="A208" t="str">
            <v>1241</v>
          </cell>
          <cell r="B208" t="str">
            <v>Calha pré-moldada 50</v>
          </cell>
          <cell r="C208" t="str">
            <v>ml</v>
          </cell>
          <cell r="D208">
            <v>11</v>
          </cell>
        </row>
        <row r="209">
          <cell r="A209" t="str">
            <v>813</v>
          </cell>
          <cell r="B209" t="str">
            <v>Calha pré-moldada 60</v>
          </cell>
          <cell r="C209" t="str">
            <v>ml</v>
          </cell>
          <cell r="D209">
            <v>12.1</v>
          </cell>
        </row>
        <row r="210">
          <cell r="A210" t="str">
            <v>164</v>
          </cell>
          <cell r="B210" t="str">
            <v>Grade ferro fundido 70x40</v>
          </cell>
          <cell r="C210" t="str">
            <v>un</v>
          </cell>
          <cell r="D210">
            <v>40</v>
          </cell>
          <cell r="E210" t="str">
            <v>37x64</v>
          </cell>
        </row>
        <row r="211">
          <cell r="A211" t="str">
            <v>1002</v>
          </cell>
          <cell r="B211" t="str">
            <v>Grelha de concreto modelo Beira Mar 60x28x10</v>
          </cell>
          <cell r="C211" t="str">
            <v>un</v>
          </cell>
          <cell r="D211">
            <v>6.5</v>
          </cell>
          <cell r="E211" t="str">
            <v>37x64</v>
          </cell>
        </row>
        <row r="212">
          <cell r="A212" t="str">
            <v>491</v>
          </cell>
          <cell r="B212" t="str">
            <v>Hidrojato limpeza</v>
          </cell>
          <cell r="C212" t="str">
            <v>m</v>
          </cell>
          <cell r="D212">
            <v>13.75</v>
          </cell>
        </row>
        <row r="213">
          <cell r="A213" t="str">
            <v>464</v>
          </cell>
          <cell r="B213" t="str">
            <v>Tampa circular de FF 60</v>
          </cell>
          <cell r="C213" t="str">
            <v>un</v>
          </cell>
          <cell r="D213">
            <v>110</v>
          </cell>
        </row>
        <row r="214">
          <cell r="A214" t="str">
            <v>310</v>
          </cell>
          <cell r="B214" t="str">
            <v>Tampo circular ferro 600mm</v>
          </cell>
          <cell r="C214" t="str">
            <v>un</v>
          </cell>
          <cell r="D214">
            <v>106.75</v>
          </cell>
        </row>
        <row r="215">
          <cell r="A215" t="str">
            <v>351</v>
          </cell>
          <cell r="B215" t="str">
            <v>Tubo concreto C-2 300mm</v>
          </cell>
          <cell r="C215" t="str">
            <v>un</v>
          </cell>
          <cell r="D215">
            <v>10</v>
          </cell>
        </row>
        <row r="216">
          <cell r="A216" t="str">
            <v>352</v>
          </cell>
          <cell r="B216" t="str">
            <v>Tubo concreto C-2 400mm</v>
          </cell>
          <cell r="C216" t="str">
            <v>un</v>
          </cell>
          <cell r="D216">
            <v>13.5</v>
          </cell>
        </row>
        <row r="217">
          <cell r="A217" t="str">
            <v>353</v>
          </cell>
          <cell r="B217" t="str">
            <v>Tubo concreto C-2 500mm</v>
          </cell>
          <cell r="C217" t="str">
            <v>un</v>
          </cell>
          <cell r="D217">
            <v>22</v>
          </cell>
        </row>
        <row r="218">
          <cell r="A218" t="str">
            <v>354</v>
          </cell>
          <cell r="B218" t="str">
            <v>Tubo concreto C-2 600mm</v>
          </cell>
          <cell r="C218" t="str">
            <v>un</v>
          </cell>
          <cell r="D218">
            <v>26</v>
          </cell>
        </row>
        <row r="219">
          <cell r="A219" t="str">
            <v>355</v>
          </cell>
          <cell r="B219" t="str">
            <v>Tubo concreto C-2 800mm</v>
          </cell>
          <cell r="C219" t="str">
            <v>un</v>
          </cell>
          <cell r="D219">
            <v>60</v>
          </cell>
        </row>
        <row r="220">
          <cell r="A220" t="str">
            <v>356</v>
          </cell>
          <cell r="B220" t="str">
            <v>Tubo concreto CA-1 1000mm</v>
          </cell>
          <cell r="C220" t="str">
            <v>un</v>
          </cell>
          <cell r="D220">
            <v>97</v>
          </cell>
        </row>
        <row r="221">
          <cell r="A221" t="str">
            <v>357</v>
          </cell>
          <cell r="B221" t="str">
            <v>Tubo concreto CA-1 600mm</v>
          </cell>
          <cell r="C221" t="str">
            <v>un</v>
          </cell>
          <cell r="D221">
            <v>56</v>
          </cell>
        </row>
        <row r="222">
          <cell r="A222" t="str">
            <v>358</v>
          </cell>
          <cell r="B222" t="str">
            <v>Tubo concreto CA-1 800mm</v>
          </cell>
          <cell r="C222" t="str">
            <v>un</v>
          </cell>
          <cell r="D222">
            <v>70</v>
          </cell>
        </row>
        <row r="223">
          <cell r="A223" t="str">
            <v>360</v>
          </cell>
          <cell r="B223" t="str">
            <v>Tubo concreto CA-2 1000mm</v>
          </cell>
          <cell r="C223" t="str">
            <v>un</v>
          </cell>
          <cell r="D223">
            <v>138</v>
          </cell>
        </row>
        <row r="224">
          <cell r="A224" t="str">
            <v>361</v>
          </cell>
          <cell r="B224" t="str">
            <v>Tubo concreto CA-2 1200mm</v>
          </cell>
          <cell r="C224" t="str">
            <v>un</v>
          </cell>
          <cell r="D224">
            <v>198</v>
          </cell>
        </row>
        <row r="225">
          <cell r="A225" t="str">
            <v>363</v>
          </cell>
          <cell r="B225" t="str">
            <v>Tubo concreto CA-2 1500mm</v>
          </cell>
          <cell r="C225" t="str">
            <v>un</v>
          </cell>
          <cell r="D225">
            <v>320.56</v>
          </cell>
        </row>
        <row r="226">
          <cell r="A226" t="str">
            <v>362</v>
          </cell>
          <cell r="B226" t="str">
            <v>Tubo concreto CA-2 600mm</v>
          </cell>
          <cell r="C226" t="str">
            <v>un</v>
          </cell>
          <cell r="D226">
            <v>78.63</v>
          </cell>
        </row>
        <row r="227">
          <cell r="A227" t="str">
            <v>359</v>
          </cell>
          <cell r="B227" t="str">
            <v>Tubo concreto CA-2 800mm</v>
          </cell>
          <cell r="C227" t="str">
            <v>un</v>
          </cell>
          <cell r="D227">
            <v>100.95</v>
          </cell>
        </row>
        <row r="228">
          <cell r="A228" t="str">
            <v>474</v>
          </cell>
          <cell r="B228" t="str">
            <v>Tubo concreto CA-3 1000mm</v>
          </cell>
          <cell r="C228" t="str">
            <v>m</v>
          </cell>
          <cell r="D228">
            <v>163.48</v>
          </cell>
        </row>
        <row r="229">
          <cell r="A229" t="str">
            <v>490</v>
          </cell>
          <cell r="B229" t="str">
            <v>Tubo concreto CA-3 1200mm</v>
          </cell>
          <cell r="C229" t="str">
            <v>m</v>
          </cell>
          <cell r="D229">
            <v>182.89</v>
          </cell>
        </row>
        <row r="230">
          <cell r="A230" t="str">
            <v>454</v>
          </cell>
          <cell r="B230" t="str">
            <v>Tubo corrugado PVC 100mm corrugado</v>
          </cell>
          <cell r="C230" t="str">
            <v>ml</v>
          </cell>
          <cell r="D230">
            <v>5.92</v>
          </cell>
        </row>
        <row r="231">
          <cell r="A231" t="str">
            <v>455</v>
          </cell>
          <cell r="B231" t="str">
            <v>Tubo corrugado PVC 150mm corrugado</v>
          </cell>
          <cell r="C231" t="str">
            <v>ml</v>
          </cell>
          <cell r="D231">
            <v>9.8</v>
          </cell>
        </row>
        <row r="232">
          <cell r="A232" t="str">
            <v>453</v>
          </cell>
          <cell r="B232" t="str">
            <v>Tubo corrugado PVC 75mm corrugado</v>
          </cell>
          <cell r="C232" t="str">
            <v>ml</v>
          </cell>
          <cell r="D232">
            <v>4.59</v>
          </cell>
        </row>
        <row r="233">
          <cell r="A233" t="str">
            <v>702</v>
          </cell>
          <cell r="B233" t="str">
            <v>Tubo de concreto 200mm</v>
          </cell>
          <cell r="C233" t="str">
            <v>m</v>
          </cell>
          <cell r="D233">
            <v>8.8</v>
          </cell>
        </row>
        <row r="234">
          <cell r="A234" t="str">
            <v>495</v>
          </cell>
          <cell r="B234" t="str">
            <v>Tubo de concreto CA-1 400mm</v>
          </cell>
          <cell r="C234" t="str">
            <v>m</v>
          </cell>
          <cell r="D234">
            <v>29.04</v>
          </cell>
        </row>
        <row r="235">
          <cell r="A235" t="str">
            <v>494</v>
          </cell>
          <cell r="B235" t="str">
            <v>Tubo de concreto CA-1 500mm</v>
          </cell>
          <cell r="C235" t="str">
            <v>m</v>
          </cell>
          <cell r="D235">
            <v>32.73</v>
          </cell>
        </row>
        <row r="236">
          <cell r="A236" t="str">
            <v>711</v>
          </cell>
          <cell r="B236" t="str">
            <v>Tubo de concreto poroso 20</v>
          </cell>
          <cell r="C236" t="str">
            <v>m</v>
          </cell>
          <cell r="D236">
            <v>8.8</v>
          </cell>
        </row>
        <row r="237">
          <cell r="A237" t="str">
            <v>864</v>
          </cell>
          <cell r="B237" t="str">
            <v>Tubo de PVC com costura helicoidal 400mm</v>
          </cell>
          <cell r="C237" t="str">
            <v>m</v>
          </cell>
          <cell r="D237">
            <v>29.35</v>
          </cell>
          <cell r="E237" t="str">
            <v>para quantidade de 33,00m</v>
          </cell>
        </row>
        <row r="238">
          <cell r="A238" t="str">
            <v>865</v>
          </cell>
          <cell r="B238" t="str">
            <v>Tubo de PVC com costura helicoidal 600mm</v>
          </cell>
          <cell r="C238" t="str">
            <v>m</v>
          </cell>
          <cell r="D238">
            <v>52.42</v>
          </cell>
          <cell r="E238" t="str">
            <v>para quantidade de 60,00m</v>
          </cell>
        </row>
        <row r="239">
          <cell r="A239" t="str">
            <v>866</v>
          </cell>
          <cell r="B239" t="str">
            <v>Tubo de PVC com costura helicoidal 800mm</v>
          </cell>
          <cell r="C239" t="str">
            <v>m</v>
          </cell>
          <cell r="D239">
            <v>92.37</v>
          </cell>
          <cell r="E239" t="str">
            <v>para quantidade de 101,00m</v>
          </cell>
        </row>
        <row r="240">
          <cell r="A240" t="str">
            <v>791</v>
          </cell>
          <cell r="B240" t="str">
            <v>Arandela em Alumínio fundido  2x18</v>
          </cell>
          <cell r="C240" t="str">
            <v>un</v>
          </cell>
          <cell r="D240">
            <v>47.7</v>
          </cell>
          <cell r="E240" t="str">
            <v>Modelo 3147G</v>
          </cell>
        </row>
        <row r="241">
          <cell r="A241" t="str">
            <v>1175</v>
          </cell>
          <cell r="B241" t="str">
            <v>Aruela quadrada Galv.  a fogo 38x38x3 </v>
          </cell>
          <cell r="C241" t="str">
            <v>un</v>
          </cell>
          <cell r="D241">
            <v>0.24</v>
          </cell>
          <cell r="E241" t="str">
            <v>Modelo 3147G</v>
          </cell>
        </row>
        <row r="242">
          <cell r="A242" t="str">
            <v>544</v>
          </cell>
          <cell r="B242" t="str">
            <v>Base de alumínio para globo</v>
          </cell>
          <cell r="C242" t="str">
            <v>un</v>
          </cell>
          <cell r="D242">
            <v>2.25</v>
          </cell>
        </row>
        <row r="243">
          <cell r="A243" t="str">
            <v>1259</v>
          </cell>
          <cell r="B243" t="str">
            <v>Bastidor para 5 blocos 10 pares telefone</v>
          </cell>
          <cell r="C243" t="str">
            <v>un</v>
          </cell>
          <cell r="D243">
            <v>8.1</v>
          </cell>
        </row>
        <row r="244">
          <cell r="A244" t="str">
            <v>1258</v>
          </cell>
          <cell r="B244" t="str">
            <v>Bloco de conexão 110 IDC 10 pares para telefone</v>
          </cell>
          <cell r="C244" t="str">
            <v>un</v>
          </cell>
          <cell r="D244">
            <v>11.3</v>
          </cell>
        </row>
        <row r="245">
          <cell r="A245" t="str">
            <v>391</v>
          </cell>
          <cell r="B245" t="str">
            <v>Braquete trifásica</v>
          </cell>
          <cell r="C245" t="str">
            <v>un</v>
          </cell>
          <cell r="D245">
            <v>12.1</v>
          </cell>
        </row>
        <row r="246">
          <cell r="A246" t="str">
            <v>1166</v>
          </cell>
          <cell r="B246" t="str">
            <v>Cabeçote de alumínio 180º para entrada de energia 2"</v>
          </cell>
          <cell r="C246" t="str">
            <v>un</v>
          </cell>
          <cell r="D246">
            <v>4.86</v>
          </cell>
        </row>
        <row r="247">
          <cell r="A247" t="str">
            <v>1244</v>
          </cell>
          <cell r="B247" t="str">
            <v>Cabeçote de alumínio 180º para entrada de energia 3"</v>
          </cell>
          <cell r="C247" t="str">
            <v>un</v>
          </cell>
          <cell r="D247">
            <v>11.4</v>
          </cell>
        </row>
        <row r="248">
          <cell r="A248" t="str">
            <v>1077</v>
          </cell>
          <cell r="B248" t="str">
            <v>Cabo CCI-1P teelfone</v>
          </cell>
          <cell r="C248" t="str">
            <v>m</v>
          </cell>
          <cell r="D248">
            <v>0.18</v>
          </cell>
        </row>
        <row r="249">
          <cell r="A249" t="str">
            <v>779</v>
          </cell>
          <cell r="B249" t="str">
            <v>Cabo de cobre isolado 2x2,5mm2 750v cordoplast </v>
          </cell>
          <cell r="C249" t="str">
            <v>m</v>
          </cell>
          <cell r="D249">
            <v>1.25</v>
          </cell>
        </row>
        <row r="250">
          <cell r="A250" t="str">
            <v>778</v>
          </cell>
          <cell r="B250" t="str">
            <v>Cabo de cobre isolado2x0,75mm2 750v cordoplast </v>
          </cell>
          <cell r="C250" t="str">
            <v>m</v>
          </cell>
          <cell r="D250">
            <v>0.53</v>
          </cell>
        </row>
        <row r="251">
          <cell r="A251" t="str">
            <v>532</v>
          </cell>
          <cell r="B251" t="str">
            <v>Cabo de cobre nú 35mm2</v>
          </cell>
          <cell r="C251" t="str">
            <v>m</v>
          </cell>
          <cell r="D251">
            <v>3.95</v>
          </cell>
        </row>
        <row r="252">
          <cell r="A252" t="str">
            <v>1135</v>
          </cell>
          <cell r="B252" t="str">
            <v>Cabo isolado 1,5mm2</v>
          </cell>
          <cell r="C252" t="str">
            <v>m</v>
          </cell>
          <cell r="D252">
            <v>0.46</v>
          </cell>
        </row>
        <row r="253">
          <cell r="A253" t="str">
            <v>044</v>
          </cell>
          <cell r="B253" t="str">
            <v>Cabo isolado 10mm2</v>
          </cell>
          <cell r="C253" t="str">
            <v>m</v>
          </cell>
          <cell r="D253">
            <v>1.4</v>
          </cell>
        </row>
        <row r="254">
          <cell r="A254" t="str">
            <v>045</v>
          </cell>
          <cell r="B254" t="str">
            <v>Cabo isolado 16mm2</v>
          </cell>
          <cell r="C254" t="str">
            <v>m</v>
          </cell>
          <cell r="D254">
            <v>3.02</v>
          </cell>
        </row>
        <row r="255">
          <cell r="A255" t="str">
            <v>1136</v>
          </cell>
          <cell r="B255" t="str">
            <v>Cabo isolado 2,5mm2</v>
          </cell>
          <cell r="C255" t="str">
            <v>m</v>
          </cell>
          <cell r="D255">
            <v>0.47</v>
          </cell>
        </row>
        <row r="256">
          <cell r="A256" t="str">
            <v>046</v>
          </cell>
          <cell r="B256" t="str">
            <v>Cabo isolado 25mm2</v>
          </cell>
          <cell r="C256" t="str">
            <v>m</v>
          </cell>
          <cell r="D256">
            <v>4.87</v>
          </cell>
        </row>
        <row r="257">
          <cell r="A257" t="str">
            <v>1137</v>
          </cell>
          <cell r="B257" t="str">
            <v>Cabo isolado 4mm2</v>
          </cell>
          <cell r="C257" t="str">
            <v>m</v>
          </cell>
          <cell r="D257">
            <v>0.72</v>
          </cell>
        </row>
        <row r="258">
          <cell r="A258" t="str">
            <v>1138</v>
          </cell>
          <cell r="B258" t="str">
            <v>Cabo isolado 6mm²</v>
          </cell>
          <cell r="C258" t="str">
            <v>m</v>
          </cell>
          <cell r="D258">
            <v>1.05</v>
          </cell>
        </row>
        <row r="259">
          <cell r="A259" t="str">
            <v>810</v>
          </cell>
          <cell r="B259" t="str">
            <v>Cabo isolado 750V </v>
          </cell>
          <cell r="C259" t="str">
            <v>m</v>
          </cell>
          <cell r="D259">
            <v>4.5</v>
          </cell>
        </row>
        <row r="260">
          <cell r="A260" t="str">
            <v>446</v>
          </cell>
          <cell r="B260" t="str">
            <v>Cabo sintenax 10mm2</v>
          </cell>
          <cell r="C260" t="str">
            <v>m</v>
          </cell>
          <cell r="D260">
            <v>1.98</v>
          </cell>
        </row>
        <row r="261">
          <cell r="A261" t="str">
            <v>1248</v>
          </cell>
          <cell r="B261" t="str">
            <v>Cabo sintenax 120mm²</v>
          </cell>
          <cell r="C261" t="str">
            <v>m</v>
          </cell>
          <cell r="D261">
            <v>15.9</v>
          </cell>
        </row>
        <row r="262">
          <cell r="A262" t="str">
            <v>1139</v>
          </cell>
          <cell r="B262" t="str">
            <v>Cabo sintenax 16mm2</v>
          </cell>
          <cell r="C262" t="str">
            <v>m</v>
          </cell>
          <cell r="D262">
            <v>3.2</v>
          </cell>
        </row>
        <row r="263">
          <cell r="A263" t="str">
            <v>1140</v>
          </cell>
          <cell r="B263" t="str">
            <v>Cabo Sintenax 25mm2</v>
          </cell>
          <cell r="C263" t="str">
            <v>m</v>
          </cell>
          <cell r="D263">
            <v>5</v>
          </cell>
        </row>
        <row r="264">
          <cell r="A264" t="str">
            <v>1141</v>
          </cell>
          <cell r="B264" t="str">
            <v>Cabo Sintenax 35mm2</v>
          </cell>
          <cell r="C264" t="str">
            <v>m</v>
          </cell>
          <cell r="D264">
            <v>6.9</v>
          </cell>
        </row>
        <row r="265">
          <cell r="A265" t="str">
            <v>541</v>
          </cell>
          <cell r="B265" t="str">
            <v>Cabo Sintenax 4mm2</v>
          </cell>
          <cell r="C265" t="str">
            <v>m</v>
          </cell>
          <cell r="D265">
            <v>1.1</v>
          </cell>
        </row>
        <row r="266">
          <cell r="A266" t="str">
            <v>540</v>
          </cell>
          <cell r="B266" t="str">
            <v>Cabo Sintenax 6mm2</v>
          </cell>
          <cell r="C266" t="str">
            <v>m</v>
          </cell>
          <cell r="D266">
            <v>1.1</v>
          </cell>
        </row>
        <row r="267">
          <cell r="A267" t="str">
            <v>1190</v>
          </cell>
          <cell r="B267" t="str">
            <v>Cabo sintenax 70mm²</v>
          </cell>
          <cell r="C267" t="str">
            <v>m</v>
          </cell>
          <cell r="D267">
            <v>9.3</v>
          </cell>
        </row>
        <row r="268">
          <cell r="A268" t="str">
            <v>1254</v>
          </cell>
          <cell r="B268" t="str">
            <v>Caixa  2x4 para eletroduto aparente cinza </v>
          </cell>
          <cell r="C268" t="str">
            <v>un</v>
          </cell>
          <cell r="D268">
            <v>4.2</v>
          </cell>
        </row>
        <row r="269">
          <cell r="A269" t="str">
            <v>448</v>
          </cell>
          <cell r="B269" t="str">
            <v>Caixa de passagem 2x4</v>
          </cell>
          <cell r="C269" t="str">
            <v>un</v>
          </cell>
          <cell r="D269">
            <v>1.2</v>
          </cell>
        </row>
        <row r="270">
          <cell r="A270" t="str">
            <v>1203</v>
          </cell>
          <cell r="B270" t="str">
            <v>Caixa de passagem 4x4 PVC</v>
          </cell>
          <cell r="C270" t="str">
            <v>un</v>
          </cell>
          <cell r="D270">
            <v>2</v>
          </cell>
        </row>
        <row r="271">
          <cell r="A271" t="str">
            <v>447</v>
          </cell>
          <cell r="B271" t="str">
            <v>Caixa de passagem octavada</v>
          </cell>
          <cell r="C271" t="str">
            <v>un</v>
          </cell>
          <cell r="D271">
            <v>2.25</v>
          </cell>
        </row>
        <row r="272">
          <cell r="A272" t="str">
            <v>647</v>
          </cell>
          <cell r="B272" t="str">
            <v>Caixa metálica de passagem 10x10x5</v>
          </cell>
          <cell r="C272" t="str">
            <v>un</v>
          </cell>
          <cell r="D272">
            <v>2.31</v>
          </cell>
        </row>
        <row r="273">
          <cell r="A273" t="str">
            <v>648</v>
          </cell>
          <cell r="B273" t="str">
            <v>Caixa metálica de passagem 20x20x8</v>
          </cell>
          <cell r="C273" t="str">
            <v>un</v>
          </cell>
          <cell r="D273">
            <v>5.17</v>
          </cell>
        </row>
        <row r="274">
          <cell r="A274" t="str">
            <v>064</v>
          </cell>
          <cell r="B274" t="str">
            <v>Calha fluorescente 1x20w</v>
          </cell>
          <cell r="C274" t="str">
            <v>un</v>
          </cell>
          <cell r="D274">
            <v>3.47</v>
          </cell>
        </row>
        <row r="275">
          <cell r="A275" t="str">
            <v>065</v>
          </cell>
          <cell r="B275" t="str">
            <v>Calha fluorescente 1x40</v>
          </cell>
          <cell r="C275" t="str">
            <v>un</v>
          </cell>
          <cell r="D275">
            <v>5.46</v>
          </cell>
        </row>
        <row r="276">
          <cell r="A276" t="str">
            <v>066</v>
          </cell>
          <cell r="B276" t="str">
            <v>Calha fluorescente 2x40w</v>
          </cell>
          <cell r="C276" t="str">
            <v>un</v>
          </cell>
          <cell r="D276">
            <v>6.39</v>
          </cell>
        </row>
        <row r="277">
          <cell r="A277" t="str">
            <v>661</v>
          </cell>
          <cell r="B277" t="str">
            <v>Calha fluorescente 3x40</v>
          </cell>
          <cell r="C277" t="str">
            <v>un</v>
          </cell>
          <cell r="D277">
            <v>9.6</v>
          </cell>
        </row>
        <row r="278">
          <cell r="A278" t="str">
            <v>067</v>
          </cell>
          <cell r="B278" t="str">
            <v>Calha fluoresente 2x20w</v>
          </cell>
          <cell r="C278" t="str">
            <v>un</v>
          </cell>
          <cell r="D278">
            <v>4.34</v>
          </cell>
        </row>
        <row r="279">
          <cell r="A279" t="str">
            <v>807</v>
          </cell>
          <cell r="B279" t="str">
            <v>Centro de distribuição metálico embutir 100A C/B para 1+15</v>
          </cell>
          <cell r="C279" t="str">
            <v>un</v>
          </cell>
          <cell r="D279">
            <v>49.5</v>
          </cell>
        </row>
        <row r="280">
          <cell r="A280" t="str">
            <v>808</v>
          </cell>
          <cell r="B280" t="str">
            <v>Centro de distribuição metálico embutir 100A C/B para 1+21</v>
          </cell>
          <cell r="C280" t="str">
            <v>un</v>
          </cell>
          <cell r="D280">
            <v>64</v>
          </cell>
        </row>
        <row r="281">
          <cell r="A281" t="str">
            <v>805</v>
          </cell>
          <cell r="B281" t="str">
            <v>Centro de distribuição metálico embutir 150A C/B para 1+18</v>
          </cell>
          <cell r="C281" t="str">
            <v>un</v>
          </cell>
          <cell r="D281">
            <v>66</v>
          </cell>
        </row>
        <row r="282">
          <cell r="A282" t="str">
            <v>806</v>
          </cell>
          <cell r="B282" t="str">
            <v>Centro de distribuição metálico embutir 150A C/B para 1+24</v>
          </cell>
          <cell r="C282" t="str">
            <v>un</v>
          </cell>
          <cell r="D282">
            <v>85.4</v>
          </cell>
        </row>
        <row r="283">
          <cell r="A283" t="str">
            <v>071</v>
          </cell>
          <cell r="B283" t="str">
            <v>Centro distribuição 12 disjuntores c/ barramen.</v>
          </cell>
          <cell r="C283" t="str">
            <v>un</v>
          </cell>
          <cell r="D283">
            <v>64.24</v>
          </cell>
        </row>
        <row r="284">
          <cell r="A284" t="str">
            <v>072</v>
          </cell>
          <cell r="B284" t="str">
            <v>Centro distribuição 20 disjuntores c/ barramen.</v>
          </cell>
          <cell r="C284" t="str">
            <v>un</v>
          </cell>
          <cell r="D284">
            <v>79.28</v>
          </cell>
        </row>
        <row r="285">
          <cell r="A285" t="str">
            <v>074</v>
          </cell>
          <cell r="B285" t="str">
            <v>Centro distribuição 4 disjuntores</v>
          </cell>
          <cell r="C285" t="str">
            <v>un</v>
          </cell>
          <cell r="D285">
            <v>6.93</v>
          </cell>
        </row>
        <row r="286">
          <cell r="A286" t="str">
            <v>073</v>
          </cell>
          <cell r="B286" t="str">
            <v>Centro distribuição 6 disjuntores </v>
          </cell>
          <cell r="C286" t="str">
            <v>un</v>
          </cell>
          <cell r="D286">
            <v>11.55</v>
          </cell>
        </row>
        <row r="287">
          <cell r="A287" t="str">
            <v>1174</v>
          </cell>
          <cell r="B287" t="str">
            <v>Cinta redonda galv. Fogo D13x150mm</v>
          </cell>
          <cell r="C287" t="str">
            <v>un</v>
          </cell>
          <cell r="D287">
            <v>9.91</v>
          </cell>
        </row>
        <row r="288">
          <cell r="A288" t="str">
            <v>088</v>
          </cell>
          <cell r="B288" t="str">
            <v>Conexão eletroduto PVC 1</v>
          </cell>
          <cell r="C288" t="str">
            <v>un</v>
          </cell>
          <cell r="D288">
            <v>0.79</v>
          </cell>
        </row>
        <row r="289">
          <cell r="A289" t="str">
            <v>087</v>
          </cell>
          <cell r="B289" t="str">
            <v>Conexão eletroduto PVC 1 1/2</v>
          </cell>
          <cell r="C289" t="str">
            <v>un</v>
          </cell>
          <cell r="D289">
            <v>1.23</v>
          </cell>
        </row>
        <row r="290">
          <cell r="A290" t="str">
            <v>089</v>
          </cell>
          <cell r="B290" t="str">
            <v>Conexão eletroduto PVC 1/2</v>
          </cell>
          <cell r="C290" t="str">
            <v>un</v>
          </cell>
          <cell r="D290">
            <v>0.34</v>
          </cell>
        </row>
        <row r="291">
          <cell r="A291" t="str">
            <v>090</v>
          </cell>
          <cell r="B291" t="str">
            <v>Conexão eletroduto PVC 2</v>
          </cell>
          <cell r="C291" t="str">
            <v>un</v>
          </cell>
          <cell r="D291">
            <v>2.02</v>
          </cell>
        </row>
        <row r="292">
          <cell r="A292" t="str">
            <v>091</v>
          </cell>
          <cell r="B292" t="str">
            <v>Conexão eletroduto PVC 3/4</v>
          </cell>
          <cell r="C292" t="str">
            <v>un</v>
          </cell>
          <cell r="D292">
            <v>0.49</v>
          </cell>
        </row>
        <row r="293">
          <cell r="A293" t="str">
            <v>1171</v>
          </cell>
          <cell r="B293" t="str">
            <v>Cruzeta de madeira 110x100x2400</v>
          </cell>
          <cell r="C293" t="str">
            <v>un</v>
          </cell>
          <cell r="D293">
            <v>44</v>
          </cell>
        </row>
        <row r="294">
          <cell r="A294" t="str">
            <v>1010</v>
          </cell>
          <cell r="B294" t="str">
            <v>Disjuntor Diferencial DR S=300mA Bipolar 4x32A</v>
          </cell>
          <cell r="C294" t="str">
            <v>un</v>
          </cell>
          <cell r="D294">
            <v>290.5</v>
          </cell>
        </row>
        <row r="295">
          <cell r="A295" t="str">
            <v>999</v>
          </cell>
          <cell r="B295" t="str">
            <v>Disjuntor Diferencial DR S=30mA Bipolar 2x32A</v>
          </cell>
          <cell r="C295" t="str">
            <v>un</v>
          </cell>
          <cell r="D295">
            <v>243</v>
          </cell>
        </row>
        <row r="296">
          <cell r="A296" t="str">
            <v>114</v>
          </cell>
          <cell r="B296" t="str">
            <v>Disjuntor monofásico (15-30)A</v>
          </cell>
          <cell r="C296" t="str">
            <v>un</v>
          </cell>
          <cell r="D296">
            <v>4.3</v>
          </cell>
        </row>
        <row r="297">
          <cell r="A297" t="str">
            <v>914</v>
          </cell>
          <cell r="B297" t="str">
            <v>Disjuntor monofásico (35-50)A</v>
          </cell>
          <cell r="C297" t="str">
            <v>un</v>
          </cell>
          <cell r="D297">
            <v>6.6</v>
          </cell>
        </row>
        <row r="298">
          <cell r="A298" t="str">
            <v>1011</v>
          </cell>
          <cell r="B298" t="str">
            <v>Disjuntor Para Raio supressor de suto 380V/8kva</v>
          </cell>
          <cell r="C298" t="str">
            <v>un</v>
          </cell>
          <cell r="D298">
            <v>36.76</v>
          </cell>
        </row>
        <row r="299">
          <cell r="A299" t="str">
            <v>542</v>
          </cell>
          <cell r="B299" t="str">
            <v>Disjuntor trifásico 40A</v>
          </cell>
          <cell r="C299" t="str">
            <v>un</v>
          </cell>
          <cell r="D299">
            <v>24.68</v>
          </cell>
        </row>
        <row r="300">
          <cell r="A300" t="str">
            <v>115</v>
          </cell>
          <cell r="B300" t="str">
            <v>Disjuntor trifásico 50A</v>
          </cell>
          <cell r="C300" t="str">
            <v>un</v>
          </cell>
          <cell r="D300">
            <v>24.68</v>
          </cell>
        </row>
        <row r="301">
          <cell r="A301" t="str">
            <v>543</v>
          </cell>
          <cell r="B301" t="str">
            <v>Disjuntor trifásico 75A</v>
          </cell>
          <cell r="C301" t="str">
            <v>un</v>
          </cell>
          <cell r="D301">
            <v>38.46</v>
          </cell>
        </row>
        <row r="302">
          <cell r="A302" t="str">
            <v>741</v>
          </cell>
          <cell r="B302" t="str">
            <v>Eletrocalha c/ virola galvanizado a fogo c/ tampa</v>
          </cell>
          <cell r="C302" t="str">
            <v>m</v>
          </cell>
          <cell r="D302">
            <v>15.91</v>
          </cell>
        </row>
        <row r="303">
          <cell r="A303" t="str">
            <v>742</v>
          </cell>
          <cell r="B303" t="str">
            <v>Eletrocalha c/ virola galvanizado Eletro. c/  tampa</v>
          </cell>
          <cell r="C303" t="str">
            <v>m</v>
          </cell>
          <cell r="D303">
            <v>10.86</v>
          </cell>
        </row>
        <row r="304">
          <cell r="A304" t="str">
            <v>1012</v>
          </cell>
          <cell r="B304" t="str">
            <v>Eletroduto cinza aparente rígido 3/4"</v>
          </cell>
          <cell r="C304" t="str">
            <v>m</v>
          </cell>
          <cell r="D304">
            <v>2.71</v>
          </cell>
        </row>
        <row r="305">
          <cell r="A305" t="str">
            <v>996</v>
          </cell>
          <cell r="B305" t="str">
            <v>Eletroduto corrugado polietileno 1 1/2"</v>
          </cell>
          <cell r="C305" t="str">
            <v>m</v>
          </cell>
          <cell r="D305">
            <v>2.49</v>
          </cell>
          <cell r="E305" t="str">
            <v>Tubulação suterrânea</v>
          </cell>
        </row>
        <row r="306">
          <cell r="A306" t="str">
            <v>997</v>
          </cell>
          <cell r="B306" t="str">
            <v>Eletroduto corrugado polietileno 1 1/4"</v>
          </cell>
          <cell r="C306" t="str">
            <v>m</v>
          </cell>
          <cell r="D306">
            <v>2.04</v>
          </cell>
          <cell r="E306" t="str">
            <v>Tubulação suterrânea</v>
          </cell>
        </row>
        <row r="307">
          <cell r="A307" t="str">
            <v>1165</v>
          </cell>
          <cell r="B307" t="str">
            <v>Eletroduto corrugado polietileno 2"</v>
          </cell>
          <cell r="C307" t="str">
            <v>m</v>
          </cell>
          <cell r="D307">
            <v>3.33</v>
          </cell>
          <cell r="E307" t="str">
            <v>Tubulação suterrânea</v>
          </cell>
        </row>
        <row r="308">
          <cell r="A308" t="str">
            <v>1204</v>
          </cell>
          <cell r="B308" t="str">
            <v>Eletroduto corrugado polietileno 3"</v>
          </cell>
          <cell r="C308" t="str">
            <v>m</v>
          </cell>
          <cell r="D308">
            <v>4.2</v>
          </cell>
        </row>
        <row r="309">
          <cell r="A309" t="str">
            <v>1195</v>
          </cell>
          <cell r="B309" t="str">
            <v>Eletroduto Curva PVC rígido 1 1/4"</v>
          </cell>
          <cell r="C309" t="str">
            <v>un</v>
          </cell>
          <cell r="D309">
            <v>1.94</v>
          </cell>
        </row>
        <row r="310">
          <cell r="A310" t="str">
            <v>1196</v>
          </cell>
          <cell r="B310" t="str">
            <v>Eletroduto Curva PVC rígido 1"</v>
          </cell>
          <cell r="C310" t="str">
            <v>un</v>
          </cell>
          <cell r="D310">
            <v>1.35</v>
          </cell>
          <cell r="E310" t="str">
            <v>Tubulação suterrânea</v>
          </cell>
        </row>
        <row r="311">
          <cell r="A311" t="str">
            <v>1194</v>
          </cell>
          <cell r="B311" t="str">
            <v>Eletroduto Curva PVC rígido 2"</v>
          </cell>
          <cell r="C311" t="str">
            <v>un</v>
          </cell>
          <cell r="D311">
            <v>3.78</v>
          </cell>
          <cell r="E311" t="str">
            <v>Tubulação suterrânea</v>
          </cell>
        </row>
        <row r="312">
          <cell r="A312" t="str">
            <v>1193</v>
          </cell>
          <cell r="B312" t="str">
            <v>Eletroduto Curva PVC rígido 3"</v>
          </cell>
          <cell r="C312" t="str">
            <v>un</v>
          </cell>
          <cell r="D312">
            <v>10.7</v>
          </cell>
          <cell r="E312" t="str">
            <v>Tubulação suterrânea</v>
          </cell>
        </row>
        <row r="313">
          <cell r="A313" t="str">
            <v>1197</v>
          </cell>
          <cell r="B313" t="str">
            <v>Eletroduto Curva PVC rígido 3/4"</v>
          </cell>
          <cell r="C313" t="str">
            <v>un</v>
          </cell>
          <cell r="D313">
            <v>0.9</v>
          </cell>
        </row>
        <row r="314">
          <cell r="A314" t="str">
            <v>124</v>
          </cell>
          <cell r="B314" t="str">
            <v>Eletroduto flexível 1</v>
          </cell>
          <cell r="C314" t="str">
            <v>ml</v>
          </cell>
          <cell r="D314">
            <v>1.32</v>
          </cell>
        </row>
        <row r="315">
          <cell r="A315" t="str">
            <v>125</v>
          </cell>
          <cell r="B315" t="str">
            <v>Eletroduto flexível 1/2</v>
          </cell>
          <cell r="C315" t="str">
            <v>ml</v>
          </cell>
          <cell r="D315">
            <v>0.56</v>
          </cell>
        </row>
        <row r="316">
          <cell r="A316" t="str">
            <v>126</v>
          </cell>
          <cell r="B316" t="str">
            <v>Eletroduto flexível 3/4</v>
          </cell>
          <cell r="C316" t="str">
            <v>ml</v>
          </cell>
          <cell r="D316">
            <v>0.92</v>
          </cell>
        </row>
        <row r="317">
          <cell r="A317" t="str">
            <v>1200</v>
          </cell>
          <cell r="B317" t="str">
            <v>Eletroduto luva PVC rígido 1 1/4"</v>
          </cell>
          <cell r="C317" t="str">
            <v>un</v>
          </cell>
          <cell r="D317">
            <v>1.17</v>
          </cell>
        </row>
        <row r="318">
          <cell r="A318" t="str">
            <v>1201</v>
          </cell>
          <cell r="B318" t="str">
            <v>Eletroduto luva PVC rígido 1"</v>
          </cell>
          <cell r="C318" t="str">
            <v>un</v>
          </cell>
          <cell r="D318">
            <v>0.72</v>
          </cell>
        </row>
        <row r="319">
          <cell r="A319" t="str">
            <v>1199</v>
          </cell>
          <cell r="B319" t="str">
            <v>Eletroduto luva PVC rígido 2"</v>
          </cell>
          <cell r="C319" t="str">
            <v>un</v>
          </cell>
          <cell r="D319">
            <v>2.34</v>
          </cell>
        </row>
        <row r="320">
          <cell r="A320" t="str">
            <v>1198</v>
          </cell>
          <cell r="B320" t="str">
            <v>Eletroduto luva PVC rígido 3"</v>
          </cell>
          <cell r="C320" t="str">
            <v>un</v>
          </cell>
          <cell r="D320">
            <v>7.74</v>
          </cell>
        </row>
        <row r="321">
          <cell r="A321" t="str">
            <v>1202</v>
          </cell>
          <cell r="B321" t="str">
            <v>Eletroduto luva PVC rígido 3/4"</v>
          </cell>
          <cell r="C321" t="str">
            <v>un</v>
          </cell>
          <cell r="D321">
            <v>0.54</v>
          </cell>
        </row>
        <row r="322">
          <cell r="A322" t="str">
            <v>128</v>
          </cell>
          <cell r="B322" t="str">
            <v>Eletroduto PVC rígido 1</v>
          </cell>
          <cell r="C322" t="str">
            <v>ml</v>
          </cell>
          <cell r="D322">
            <v>1.38</v>
          </cell>
        </row>
        <row r="323">
          <cell r="A323" t="str">
            <v>127</v>
          </cell>
          <cell r="B323" t="str">
            <v>Eletroduto PVC rígido 1 1/2</v>
          </cell>
          <cell r="C323" t="str">
            <v>ml</v>
          </cell>
          <cell r="D323">
            <v>2.26</v>
          </cell>
        </row>
        <row r="324">
          <cell r="A324" t="str">
            <v>1191</v>
          </cell>
          <cell r="B324" t="str">
            <v>Eletroduto PVC rígido 1 1/4</v>
          </cell>
          <cell r="C324" t="str">
            <v>m</v>
          </cell>
          <cell r="D324">
            <v>1.86</v>
          </cell>
        </row>
        <row r="325">
          <cell r="A325" t="str">
            <v>129</v>
          </cell>
          <cell r="B325" t="str">
            <v>Eletroduto PVC rígido 1/2</v>
          </cell>
          <cell r="C325" t="str">
            <v>ml</v>
          </cell>
          <cell r="D325">
            <v>0.58</v>
          </cell>
        </row>
        <row r="326">
          <cell r="A326" t="str">
            <v>130</v>
          </cell>
          <cell r="B326" t="str">
            <v>Eletroduto PVC rígido 2</v>
          </cell>
          <cell r="C326" t="str">
            <v>ml</v>
          </cell>
          <cell r="D326">
            <v>3.08</v>
          </cell>
        </row>
        <row r="327">
          <cell r="A327" t="str">
            <v>1192</v>
          </cell>
          <cell r="B327" t="str">
            <v>Eletroduto PVC rígido 3"</v>
          </cell>
          <cell r="C327" t="str">
            <v>m</v>
          </cell>
          <cell r="D327">
            <v>8.05</v>
          </cell>
        </row>
        <row r="328">
          <cell r="A328" t="str">
            <v>131</v>
          </cell>
          <cell r="B328" t="str">
            <v>Eletroduto PVC rígido 3/4</v>
          </cell>
          <cell r="C328" t="str">
            <v>ml</v>
          </cell>
          <cell r="D328">
            <v>0.91</v>
          </cell>
        </row>
        <row r="329">
          <cell r="A329" t="str">
            <v>1256</v>
          </cell>
          <cell r="B329" t="str">
            <v>Fechadura eletrica para portão</v>
          </cell>
          <cell r="C329" t="str">
            <v>un</v>
          </cell>
          <cell r="D329">
            <v>81.5</v>
          </cell>
        </row>
        <row r="330">
          <cell r="A330" t="str">
            <v>150</v>
          </cell>
          <cell r="B330" t="str">
            <v>Fio isolado 1,5mm2</v>
          </cell>
          <cell r="C330" t="str">
            <v>ml</v>
          </cell>
          <cell r="D330">
            <v>0.22</v>
          </cell>
        </row>
        <row r="331">
          <cell r="A331" t="str">
            <v>151</v>
          </cell>
          <cell r="B331" t="str">
            <v>Fio isolado 10mm2</v>
          </cell>
          <cell r="C331" t="str">
            <v>ml</v>
          </cell>
          <cell r="D331">
            <v>1.23</v>
          </cell>
        </row>
        <row r="332">
          <cell r="A332" t="str">
            <v>152</v>
          </cell>
          <cell r="B332" t="str">
            <v>Fio isolado 2,5mm2</v>
          </cell>
          <cell r="C332" t="str">
            <v>ml</v>
          </cell>
          <cell r="D332">
            <v>0.35</v>
          </cell>
        </row>
        <row r="333">
          <cell r="A333" t="str">
            <v>153</v>
          </cell>
          <cell r="B333" t="str">
            <v>Fio isolado 4,0mm2</v>
          </cell>
          <cell r="C333" t="str">
            <v>ml</v>
          </cell>
          <cell r="D333">
            <v>0.516</v>
          </cell>
        </row>
        <row r="334">
          <cell r="A334" t="str">
            <v>154</v>
          </cell>
          <cell r="B334" t="str">
            <v>Fio isolado 6,0mm2</v>
          </cell>
          <cell r="C334" t="str">
            <v>ml</v>
          </cell>
          <cell r="D334">
            <v>0.74</v>
          </cell>
        </row>
        <row r="335">
          <cell r="A335" t="str">
            <v>155</v>
          </cell>
          <cell r="B335" t="str">
            <v>Fita isolante  </v>
          </cell>
          <cell r="C335" t="str">
            <v>ml</v>
          </cell>
          <cell r="D335">
            <v>0.13</v>
          </cell>
        </row>
        <row r="336">
          <cell r="A336" t="str">
            <v>543</v>
          </cell>
          <cell r="B336" t="str">
            <v>Globo leitoso de vidro esférico</v>
          </cell>
          <cell r="C336" t="str">
            <v>un</v>
          </cell>
          <cell r="D336">
            <v>9.46</v>
          </cell>
        </row>
        <row r="337">
          <cell r="A337" t="str">
            <v>390</v>
          </cell>
          <cell r="B337" t="str">
            <v>Haste de aterramento cobre 2,00m</v>
          </cell>
          <cell r="C337" t="str">
            <v>un</v>
          </cell>
          <cell r="D337">
            <v>7.48</v>
          </cell>
        </row>
        <row r="338">
          <cell r="A338" t="str">
            <v>533</v>
          </cell>
          <cell r="B338" t="str">
            <v>Haste de aterramento cobre 2,40m</v>
          </cell>
          <cell r="C338" t="str">
            <v>un</v>
          </cell>
          <cell r="D338">
            <v>8.98</v>
          </cell>
        </row>
        <row r="339">
          <cell r="A339" t="str">
            <v>1255</v>
          </cell>
          <cell r="B339" t="str">
            <v>Interfone KIT receptor e emissor</v>
          </cell>
          <cell r="C339" t="str">
            <v>un</v>
          </cell>
          <cell r="D339">
            <v>117</v>
          </cell>
        </row>
        <row r="340">
          <cell r="A340" t="str">
            <v>172</v>
          </cell>
          <cell r="B340" t="str">
            <v>Interruptor duplo com espelho</v>
          </cell>
          <cell r="C340" t="str">
            <v>un</v>
          </cell>
          <cell r="D340">
            <v>6.05</v>
          </cell>
        </row>
        <row r="341">
          <cell r="A341" t="str">
            <v>173</v>
          </cell>
          <cell r="B341" t="str">
            <v>Interruptor par. duplo com espelho</v>
          </cell>
          <cell r="C341" t="str">
            <v>un</v>
          </cell>
          <cell r="D341">
            <v>5.94</v>
          </cell>
        </row>
        <row r="342">
          <cell r="A342" t="str">
            <v>174</v>
          </cell>
          <cell r="B342" t="str">
            <v>Interruptor par. simples com espelho</v>
          </cell>
          <cell r="C342" t="str">
            <v>un</v>
          </cell>
          <cell r="D342">
            <v>4.02</v>
          </cell>
        </row>
        <row r="343">
          <cell r="A343" t="str">
            <v>175</v>
          </cell>
          <cell r="B343" t="str">
            <v>Interruptor par. triplo com espelho</v>
          </cell>
          <cell r="C343" t="str">
            <v>un</v>
          </cell>
          <cell r="D343">
            <v>7.19</v>
          </cell>
        </row>
        <row r="344">
          <cell r="A344" t="str">
            <v>176</v>
          </cell>
          <cell r="B344" t="str">
            <v>Interruptor simples com espelho</v>
          </cell>
          <cell r="C344" t="str">
            <v>un</v>
          </cell>
          <cell r="D344">
            <v>4.02</v>
          </cell>
        </row>
        <row r="345">
          <cell r="A345" t="str">
            <v>177</v>
          </cell>
          <cell r="B345" t="str">
            <v>Interruptor triplo com espelho</v>
          </cell>
          <cell r="C345" t="str">
            <v>un</v>
          </cell>
          <cell r="D345">
            <v>5.47</v>
          </cell>
        </row>
        <row r="346">
          <cell r="A346" t="str">
            <v>1249</v>
          </cell>
          <cell r="B346" t="str">
            <v>Isolador de porcelana pilar 25kv</v>
          </cell>
          <cell r="C346" t="str">
            <v>un</v>
          </cell>
          <cell r="D346">
            <v>79.7</v>
          </cell>
        </row>
        <row r="347">
          <cell r="A347" t="str">
            <v>1250</v>
          </cell>
          <cell r="B347" t="str">
            <v>Isolador multicorpo porcel 27kv</v>
          </cell>
          <cell r="C347" t="str">
            <v>un</v>
          </cell>
          <cell r="D347">
            <v>20.85</v>
          </cell>
        </row>
        <row r="348">
          <cell r="A348" t="str">
            <v>1219</v>
          </cell>
          <cell r="B348" t="str">
            <v>Kit adaptador preto para kit pétala</v>
          </cell>
          <cell r="C348" t="str">
            <v>un</v>
          </cell>
          <cell r="D348">
            <v>36.73</v>
          </cell>
        </row>
        <row r="349">
          <cell r="A349" t="str">
            <v>433</v>
          </cell>
          <cell r="B349" t="str">
            <v>Lâmpada 500w Mista</v>
          </cell>
          <cell r="C349" t="str">
            <v>un</v>
          </cell>
          <cell r="D349">
            <v>32.23</v>
          </cell>
        </row>
        <row r="350">
          <cell r="A350" t="str">
            <v>993</v>
          </cell>
          <cell r="B350" t="str">
            <v>Lâmpada fluorescente  compacta 20w com reator eletrônico</v>
          </cell>
          <cell r="C350" t="str">
            <v>un</v>
          </cell>
          <cell r="D350">
            <v>16.9</v>
          </cell>
        </row>
        <row r="351">
          <cell r="A351" t="str">
            <v>799</v>
          </cell>
          <cell r="B351" t="str">
            <v>Lâmpada fluorescente 16W branca confort</v>
          </cell>
          <cell r="C351" t="str">
            <v>un</v>
          </cell>
          <cell r="D351">
            <v>6.14</v>
          </cell>
        </row>
        <row r="352">
          <cell r="A352" t="str">
            <v>801</v>
          </cell>
          <cell r="B352" t="str">
            <v>Lâmpada fluorescente 16W Super 84</v>
          </cell>
          <cell r="C352" t="str">
            <v>un</v>
          </cell>
          <cell r="D352">
            <v>8.97</v>
          </cell>
        </row>
        <row r="353">
          <cell r="A353" t="str">
            <v>204</v>
          </cell>
          <cell r="B353" t="str">
            <v>Lâmpada fluorescente 20w</v>
          </cell>
          <cell r="C353" t="str">
            <v>un</v>
          </cell>
          <cell r="D353">
            <v>3.24</v>
          </cell>
        </row>
        <row r="354">
          <cell r="A354" t="str">
            <v>792</v>
          </cell>
          <cell r="B354" t="str">
            <v>Lâmpada Fluorescente 2x18</v>
          </cell>
          <cell r="C354" t="str">
            <v>un</v>
          </cell>
          <cell r="D354">
            <v>19.3</v>
          </cell>
        </row>
        <row r="355">
          <cell r="A355" t="str">
            <v>802</v>
          </cell>
          <cell r="B355" t="str">
            <v>Lâmpada fluorescente 32W branca confort</v>
          </cell>
          <cell r="C355" t="str">
            <v>un</v>
          </cell>
          <cell r="D355">
            <v>6.14</v>
          </cell>
        </row>
        <row r="356">
          <cell r="A356" t="str">
            <v>800</v>
          </cell>
          <cell r="B356" t="str">
            <v>Lâmpada fluorescente 32W Super 84</v>
          </cell>
          <cell r="C356" t="str">
            <v>un</v>
          </cell>
          <cell r="D356">
            <v>9.9</v>
          </cell>
        </row>
        <row r="357">
          <cell r="A357" t="str">
            <v>205</v>
          </cell>
          <cell r="B357" t="str">
            <v>Lâmpada fluorescente 40w</v>
          </cell>
          <cell r="C357" t="str">
            <v>un</v>
          </cell>
          <cell r="D357">
            <v>4</v>
          </cell>
        </row>
        <row r="358">
          <cell r="A358" t="str">
            <v>654</v>
          </cell>
          <cell r="B358" t="str">
            <v>Lâmpada Halógena 300w/500w</v>
          </cell>
          <cell r="C358" t="str">
            <v>un</v>
          </cell>
          <cell r="D358">
            <v>7.98</v>
          </cell>
        </row>
        <row r="359">
          <cell r="A359" t="str">
            <v>436</v>
          </cell>
          <cell r="B359" t="str">
            <v>Lâmpada halógena 500w</v>
          </cell>
          <cell r="C359" t="str">
            <v>un</v>
          </cell>
          <cell r="D359">
            <v>4.84</v>
          </cell>
        </row>
        <row r="360">
          <cell r="A360" t="str">
            <v>206</v>
          </cell>
          <cell r="B360" t="str">
            <v>Lâmpada incandescente 100w</v>
          </cell>
          <cell r="C360" t="str">
            <v>un</v>
          </cell>
          <cell r="D360">
            <v>1.1</v>
          </cell>
        </row>
        <row r="361">
          <cell r="A361" t="str">
            <v>856</v>
          </cell>
          <cell r="B361" t="str">
            <v>Lâmpada Vapor de Sódio 1000W</v>
          </cell>
          <cell r="C361" t="str">
            <v>un</v>
          </cell>
          <cell r="D361">
            <v>329</v>
          </cell>
          <cell r="E361" t="str">
            <v>em 23/02/01</v>
          </cell>
        </row>
        <row r="362">
          <cell r="A362" t="str">
            <v>1220</v>
          </cell>
          <cell r="B362" t="str">
            <v>Lâmpada vapor metálico 150W</v>
          </cell>
          <cell r="C362" t="str">
            <v>un</v>
          </cell>
          <cell r="D362">
            <v>156.34</v>
          </cell>
        </row>
        <row r="363">
          <cell r="A363" t="str">
            <v>1169</v>
          </cell>
          <cell r="B363" t="str">
            <v>Lâmpada Vapor Metálico 400W</v>
          </cell>
          <cell r="C363" t="str">
            <v>un</v>
          </cell>
          <cell r="D363">
            <v>89.67</v>
          </cell>
        </row>
        <row r="364">
          <cell r="A364" t="str">
            <v>843</v>
          </cell>
          <cell r="B364" t="str">
            <v>Luminária 2x40 em alumínio com aletas e refletor com RPR 2x40</v>
          </cell>
          <cell r="C364" t="str">
            <v>un</v>
          </cell>
          <cell r="D364">
            <v>56.56</v>
          </cell>
        </row>
        <row r="365">
          <cell r="A365" t="str">
            <v>998</v>
          </cell>
          <cell r="B365" t="str">
            <v>Luminária aparente P/ 2 lampadas fluorescentes 2x40A reforçada</v>
          </cell>
          <cell r="C365" t="str">
            <v>un</v>
          </cell>
          <cell r="D365">
            <v>110</v>
          </cell>
          <cell r="E365" t="str">
            <v>Grau de potência IP65</v>
          </cell>
        </row>
        <row r="366">
          <cell r="A366" t="str">
            <v>794</v>
          </cell>
          <cell r="B366" t="str">
            <v>Luminária fluorescente 2/3x32 em alumínio com refletor parabólico (calha)</v>
          </cell>
          <cell r="C366" t="str">
            <v>un</v>
          </cell>
          <cell r="D366">
            <v>172</v>
          </cell>
          <cell r="E366" t="str">
            <v>Modelo para 1, 2 ou 3 lâmpadas</v>
          </cell>
        </row>
        <row r="367">
          <cell r="A367" t="str">
            <v>795</v>
          </cell>
          <cell r="B367" t="str">
            <v>Luminária fluorescente 2x16 calha alumínio </v>
          </cell>
          <cell r="C367" t="str">
            <v>un</v>
          </cell>
          <cell r="D367">
            <v>53.41</v>
          </cell>
        </row>
        <row r="368">
          <cell r="A368" t="str">
            <v>796</v>
          </cell>
          <cell r="B368" t="str">
            <v>Luminária fluorescente 2x32 calha alumínio </v>
          </cell>
          <cell r="C368" t="str">
            <v>un</v>
          </cell>
          <cell r="D368">
            <v>80.15</v>
          </cell>
        </row>
        <row r="369">
          <cell r="A369" t="str">
            <v>434</v>
          </cell>
          <cell r="B369" t="str">
            <v>Luminária incandescente tipo pendente</v>
          </cell>
          <cell r="C369" t="str">
            <v>un</v>
          </cell>
          <cell r="D369">
            <v>20.57</v>
          </cell>
        </row>
        <row r="370">
          <cell r="A370" t="str">
            <v>1218</v>
          </cell>
          <cell r="B370" t="str">
            <v>Luminária kit pétala  preto</v>
          </cell>
          <cell r="C370" t="str">
            <v>un</v>
          </cell>
          <cell r="D370">
            <v>130</v>
          </cell>
          <cell r="E370" t="str">
            <v>F-5063/1 PROJETO</v>
          </cell>
        </row>
        <row r="371">
          <cell r="A371" t="str">
            <v>1000</v>
          </cell>
          <cell r="B371" t="str">
            <v>Luminária pendente alumínio fluor. 2x32W </v>
          </cell>
          <cell r="C371" t="str">
            <v>un</v>
          </cell>
          <cell r="D371">
            <v>119</v>
          </cell>
          <cell r="E371" t="str">
            <v>Lisse</v>
          </cell>
        </row>
        <row r="372">
          <cell r="A372" t="str">
            <v>649</v>
          </cell>
          <cell r="B372" t="str">
            <v>Luminária tipo balizador preto com vidro para 1 lâmpada de 60w</v>
          </cell>
          <cell r="C372" t="str">
            <v>un</v>
          </cell>
          <cell r="D372">
            <v>54.56</v>
          </cell>
        </row>
        <row r="373">
          <cell r="A373" t="str">
            <v>655</v>
          </cell>
          <cell r="B373" t="str">
            <v>Luminária tipo escotilha em alumínio fundido</v>
          </cell>
          <cell r="C373" t="str">
            <v>un</v>
          </cell>
          <cell r="D373">
            <v>15.85</v>
          </cell>
        </row>
        <row r="374">
          <cell r="A374" t="str">
            <v>656</v>
          </cell>
          <cell r="B374" t="str">
            <v>Luminária tipo escotilha em PVC</v>
          </cell>
          <cell r="C374" t="str">
            <v>un</v>
          </cell>
          <cell r="D374">
            <v>13.82</v>
          </cell>
        </row>
        <row r="375">
          <cell r="A375" t="str">
            <v>650</v>
          </cell>
          <cell r="B375" t="str">
            <v>Luminária tipo poste preto em alumínio 1,60m com dois globos PS 15x28</v>
          </cell>
          <cell r="C375" t="str">
            <v>un</v>
          </cell>
          <cell r="D375">
            <v>172.22</v>
          </cell>
          <cell r="E375" t="str">
            <v>F-5063/1 PROJETO</v>
          </cell>
        </row>
        <row r="376">
          <cell r="A376" t="str">
            <v>652</v>
          </cell>
          <cell r="B376" t="str">
            <v>Luminária tipo poste preto em alumínio 1,60m com um globo PS 15x29</v>
          </cell>
          <cell r="C376" t="str">
            <v>un</v>
          </cell>
          <cell r="D376">
            <v>90.5</v>
          </cell>
          <cell r="E376" t="str">
            <v>Lisse</v>
          </cell>
        </row>
        <row r="377">
          <cell r="A377" t="str">
            <v>651</v>
          </cell>
          <cell r="B377" t="str">
            <v>Luminária tipo poste preto em alumínio 2,00m com um globo PS 15x28</v>
          </cell>
          <cell r="C377" t="str">
            <v>un</v>
          </cell>
          <cell r="D377">
            <v>116.76</v>
          </cell>
        </row>
        <row r="378">
          <cell r="A378" t="str">
            <v>564</v>
          </cell>
          <cell r="B378" t="str">
            <v>Luva PVC eletroduto 1 1/2"</v>
          </cell>
          <cell r="C378" t="str">
            <v>un</v>
          </cell>
          <cell r="D378">
            <v>0.9</v>
          </cell>
        </row>
        <row r="379">
          <cell r="A379" t="str">
            <v>563</v>
          </cell>
          <cell r="B379" t="str">
            <v>Luva PVC eletroduto 1"</v>
          </cell>
          <cell r="C379" t="str">
            <v>un</v>
          </cell>
          <cell r="D379">
            <v>0.44</v>
          </cell>
        </row>
        <row r="380">
          <cell r="A380" t="str">
            <v>561</v>
          </cell>
          <cell r="B380" t="str">
            <v>Luva PVC eletroduto 1/2"</v>
          </cell>
          <cell r="C380" t="str">
            <v>un</v>
          </cell>
          <cell r="D380">
            <v>0.22</v>
          </cell>
        </row>
        <row r="381">
          <cell r="A381" t="str">
            <v>565</v>
          </cell>
          <cell r="B381" t="str">
            <v>Luva PVC eletroduto 2"</v>
          </cell>
          <cell r="C381" t="str">
            <v>un</v>
          </cell>
          <cell r="D381">
            <v>1.48</v>
          </cell>
        </row>
        <row r="382">
          <cell r="A382" t="str">
            <v>562</v>
          </cell>
          <cell r="B382" t="str">
            <v>Luva PVC eletroduto 3/4"</v>
          </cell>
          <cell r="C382" t="str">
            <v>un</v>
          </cell>
          <cell r="D382">
            <v>0.33</v>
          </cell>
        </row>
        <row r="383">
          <cell r="A383" t="str">
            <v>1243</v>
          </cell>
          <cell r="B383" t="str">
            <v>Mão francesa plana 32x6x723</v>
          </cell>
          <cell r="C383" t="str">
            <v>un</v>
          </cell>
          <cell r="D383">
            <v>4.45</v>
          </cell>
        </row>
        <row r="384">
          <cell r="A384" t="str">
            <v>1172</v>
          </cell>
          <cell r="B384" t="str">
            <v>Mão francesa reforçada 150mm</v>
          </cell>
          <cell r="C384" t="str">
            <v>un</v>
          </cell>
          <cell r="D384">
            <v>7.47</v>
          </cell>
        </row>
        <row r="385">
          <cell r="A385" t="str">
            <v>1245</v>
          </cell>
          <cell r="B385" t="str">
            <v>Para raio polim. 12Kva</v>
          </cell>
          <cell r="C385" t="str">
            <v>un</v>
          </cell>
          <cell r="D385">
            <v>159.1</v>
          </cell>
        </row>
        <row r="386">
          <cell r="A386" t="str">
            <v>1251</v>
          </cell>
          <cell r="B386" t="str">
            <v>Pino para isolador pilar 250x130</v>
          </cell>
          <cell r="C386" t="str">
            <v>un</v>
          </cell>
          <cell r="D386">
            <v>3.78</v>
          </cell>
        </row>
        <row r="387">
          <cell r="A387" t="str">
            <v>261</v>
          </cell>
          <cell r="B387" t="str">
            <v>Plafon com globo leitoso</v>
          </cell>
          <cell r="C387" t="str">
            <v>un</v>
          </cell>
          <cell r="D387">
            <v>7.7</v>
          </cell>
        </row>
        <row r="388">
          <cell r="A388" t="str">
            <v>546</v>
          </cell>
          <cell r="B388" t="str">
            <v>Plug  3 pino chato para chuveiro</v>
          </cell>
          <cell r="C388" t="str">
            <v>un</v>
          </cell>
          <cell r="D388">
            <v>4.29</v>
          </cell>
        </row>
        <row r="389">
          <cell r="A389" t="str">
            <v>1217</v>
          </cell>
          <cell r="B389" t="str">
            <v>Poste 4500mm aço printado preto</v>
          </cell>
          <cell r="C389" t="str">
            <v>un</v>
          </cell>
          <cell r="D389">
            <v>239.5</v>
          </cell>
          <cell r="E389" t="str">
            <v>P-01 PROJETO</v>
          </cell>
        </row>
        <row r="390">
          <cell r="A390" t="str">
            <v>273</v>
          </cell>
          <cell r="B390" t="str">
            <v>Poste de concreto 6,00m</v>
          </cell>
          <cell r="C390" t="str">
            <v>un</v>
          </cell>
          <cell r="D390">
            <v>104</v>
          </cell>
        </row>
        <row r="391">
          <cell r="A391" t="str">
            <v>1167</v>
          </cell>
          <cell r="B391" t="str">
            <v>Poste de concreto circular 11/300-DAN</v>
          </cell>
          <cell r="C391" t="str">
            <v>un</v>
          </cell>
          <cell r="D391">
            <v>592.74</v>
          </cell>
        </row>
        <row r="392">
          <cell r="A392" t="str">
            <v>1242</v>
          </cell>
          <cell r="B392" t="str">
            <v>Poste de concreto circular 11/600-DAN</v>
          </cell>
          <cell r="C392" t="str">
            <v>un</v>
          </cell>
          <cell r="D392">
            <v>970.7</v>
          </cell>
        </row>
        <row r="393">
          <cell r="A393" t="str">
            <v>857</v>
          </cell>
          <cell r="B393" t="str">
            <v>Projetor alumínio para 1000W</v>
          </cell>
          <cell r="C393" t="str">
            <v>un</v>
          </cell>
          <cell r="D393">
            <v>390</v>
          </cell>
          <cell r="E393" t="str">
            <v>em 23/02/01</v>
          </cell>
        </row>
        <row r="394">
          <cell r="A394" t="str">
            <v>724</v>
          </cell>
          <cell r="B394" t="str">
            <v>Projetor com lâmpada vapor de sódio 250W</v>
          </cell>
          <cell r="C394" t="str">
            <v>un</v>
          </cell>
          <cell r="D394">
            <v>130.18</v>
          </cell>
          <cell r="E394" t="str">
            <v>P-01 PROJETO</v>
          </cell>
        </row>
        <row r="395">
          <cell r="A395" t="str">
            <v>725</v>
          </cell>
          <cell r="B395" t="str">
            <v>Projetor com lâmpada vapormetálico 150W</v>
          </cell>
          <cell r="C395" t="str">
            <v>un</v>
          </cell>
          <cell r="D395">
            <v>165.38</v>
          </cell>
        </row>
        <row r="396">
          <cell r="A396" t="str">
            <v>653</v>
          </cell>
          <cell r="B396" t="str">
            <v>Projetor para lâmpada halógena peq.</v>
          </cell>
          <cell r="C396" t="str">
            <v>un</v>
          </cell>
          <cell r="D396">
            <v>16.5</v>
          </cell>
        </row>
        <row r="397">
          <cell r="A397" t="str">
            <v>1168</v>
          </cell>
          <cell r="B397" t="str">
            <v>Projetor retangular 35x28x17 em alumínio para lâmpada de 400W vapor metálico</v>
          </cell>
          <cell r="C397" t="str">
            <v>un</v>
          </cell>
          <cell r="D397">
            <v>32.13</v>
          </cell>
        </row>
        <row r="398">
          <cell r="A398" t="str">
            <v>435</v>
          </cell>
          <cell r="B398" t="str">
            <v>Projetor reto para lâmpada halógena</v>
          </cell>
          <cell r="C398" t="str">
            <v>un</v>
          </cell>
          <cell r="D398">
            <v>24.07</v>
          </cell>
        </row>
        <row r="399">
          <cell r="A399" t="str">
            <v>1257</v>
          </cell>
          <cell r="B399" t="str">
            <v>Quadro de distribuição para telefone metálico de embutir marca cemar 60x60</v>
          </cell>
          <cell r="C399" t="str">
            <v>un</v>
          </cell>
          <cell r="D399">
            <v>62</v>
          </cell>
          <cell r="E399" t="str">
            <v>em 23/02/01</v>
          </cell>
        </row>
        <row r="400">
          <cell r="A400" t="str">
            <v>277</v>
          </cell>
          <cell r="B400" t="str">
            <v>Quadro medição alu. monofásico</v>
          </cell>
          <cell r="C400" t="str">
            <v>un</v>
          </cell>
          <cell r="D400">
            <v>13.06</v>
          </cell>
        </row>
        <row r="401">
          <cell r="A401" t="str">
            <v>278</v>
          </cell>
          <cell r="B401" t="str">
            <v>Quadro medição alu. trifásico</v>
          </cell>
          <cell r="C401" t="str">
            <v>un</v>
          </cell>
          <cell r="D401">
            <v>34.84</v>
          </cell>
        </row>
        <row r="402">
          <cell r="A402" t="str">
            <v>280</v>
          </cell>
          <cell r="B402" t="str">
            <v>Reator de partida rápida 1x20w</v>
          </cell>
          <cell r="C402" t="str">
            <v>un</v>
          </cell>
          <cell r="D402">
            <v>12.1</v>
          </cell>
        </row>
        <row r="403">
          <cell r="A403" t="str">
            <v>281</v>
          </cell>
          <cell r="B403" t="str">
            <v>Reator de partida rápida 1x40</v>
          </cell>
          <cell r="C403" t="str">
            <v>un</v>
          </cell>
          <cell r="D403">
            <v>12.1</v>
          </cell>
        </row>
        <row r="404">
          <cell r="A404" t="str">
            <v>282</v>
          </cell>
          <cell r="B404" t="str">
            <v>Reator de partida rápida 2x20w</v>
          </cell>
          <cell r="C404" t="str">
            <v>un</v>
          </cell>
          <cell r="D404">
            <v>16.5</v>
          </cell>
        </row>
        <row r="405">
          <cell r="A405" t="str">
            <v>283</v>
          </cell>
          <cell r="B405" t="str">
            <v>Reator de partida rápida 2x40w</v>
          </cell>
          <cell r="C405" t="str">
            <v>un</v>
          </cell>
          <cell r="D405">
            <v>16.5</v>
          </cell>
        </row>
        <row r="406">
          <cell r="A406" t="str">
            <v>798</v>
          </cell>
          <cell r="B406" t="str">
            <v>Reator eletrônico 1x32</v>
          </cell>
          <cell r="C406" t="str">
            <v>un</v>
          </cell>
          <cell r="D406">
            <v>13.82</v>
          </cell>
        </row>
        <row r="407">
          <cell r="A407" t="str">
            <v>793</v>
          </cell>
          <cell r="B407" t="str">
            <v>Reator eletrônico 2x18</v>
          </cell>
          <cell r="C407" t="str">
            <v>un</v>
          </cell>
          <cell r="D407">
            <v>14.98</v>
          </cell>
        </row>
        <row r="408">
          <cell r="A408" t="str">
            <v>797</v>
          </cell>
          <cell r="B408" t="str">
            <v>Reator eletrônico 2x32</v>
          </cell>
          <cell r="C408" t="str">
            <v>un</v>
          </cell>
          <cell r="D408">
            <v>19.5</v>
          </cell>
        </row>
        <row r="409">
          <cell r="A409" t="str">
            <v>858</v>
          </cell>
          <cell r="B409" t="str">
            <v>Reator p/ lâmpada VS 1000W FP 0,92</v>
          </cell>
          <cell r="C409" t="str">
            <v>un</v>
          </cell>
          <cell r="D409">
            <v>155</v>
          </cell>
          <cell r="E409" t="str">
            <v>em 23/02/01</v>
          </cell>
        </row>
        <row r="410">
          <cell r="A410" t="str">
            <v>1170</v>
          </cell>
          <cell r="B410" t="str">
            <v>Reator p/ Vapor Metálico 400W</v>
          </cell>
          <cell r="C410" t="str">
            <v>un</v>
          </cell>
          <cell r="D410">
            <v>77.4</v>
          </cell>
        </row>
        <row r="411">
          <cell r="A411" t="str">
            <v>1221</v>
          </cell>
          <cell r="B411" t="str">
            <v>Reator Vapor Metálico interno 150W</v>
          </cell>
          <cell r="C411" t="str">
            <v>un</v>
          </cell>
          <cell r="D411">
            <v>44.92</v>
          </cell>
        </row>
        <row r="412">
          <cell r="A412" t="str">
            <v>537</v>
          </cell>
          <cell r="B412" t="str">
            <v>Receptáculo de porcelana</v>
          </cell>
          <cell r="C412" t="str">
            <v>un</v>
          </cell>
          <cell r="D412">
            <v>1.1</v>
          </cell>
        </row>
        <row r="413">
          <cell r="A413" t="str">
            <v>432</v>
          </cell>
          <cell r="B413" t="str">
            <v>Refleor de alumínio</v>
          </cell>
          <cell r="C413" t="str">
            <v>un</v>
          </cell>
          <cell r="D413">
            <v>14.74</v>
          </cell>
        </row>
        <row r="414">
          <cell r="A414" t="str">
            <v>723</v>
          </cell>
          <cell r="B414" t="str">
            <v>Refletor Cartel com uma lâmpada mista 160W</v>
          </cell>
          <cell r="C414" t="str">
            <v>un</v>
          </cell>
          <cell r="D414">
            <v>34</v>
          </cell>
        </row>
        <row r="415">
          <cell r="A415" t="str">
            <v>1173</v>
          </cell>
          <cell r="B415" t="str">
            <v>Sela para cruzeta 3mm (1/8")</v>
          </cell>
          <cell r="C415" t="str">
            <v>un</v>
          </cell>
          <cell r="D415">
            <v>4.18</v>
          </cell>
          <cell r="E415" t="str">
            <v>em 23/02/01</v>
          </cell>
        </row>
        <row r="416">
          <cell r="A416" t="str">
            <v>1024</v>
          </cell>
          <cell r="B416" t="str">
            <v>Sirene Alcance 1500m  RT 11/EG101</v>
          </cell>
          <cell r="C416" t="str">
            <v>un</v>
          </cell>
          <cell r="D416">
            <v>244.9</v>
          </cell>
        </row>
        <row r="417">
          <cell r="A417" t="str">
            <v>1025</v>
          </cell>
          <cell r="B417" t="str">
            <v>Sirene Alcance 3000m  RT 13/EG103</v>
          </cell>
          <cell r="C417" t="str">
            <v>un</v>
          </cell>
          <cell r="D417">
            <v>325.3</v>
          </cell>
        </row>
        <row r="418">
          <cell r="A418" t="str">
            <v>1023</v>
          </cell>
          <cell r="B418" t="str">
            <v>Sirene Alcance 500m  RT 10/EG100</v>
          </cell>
          <cell r="C418" t="str">
            <v>un</v>
          </cell>
          <cell r="D418">
            <v>182.4</v>
          </cell>
        </row>
        <row r="419">
          <cell r="A419" t="str">
            <v>1246</v>
          </cell>
          <cell r="B419" t="str">
            <v>Suporte para Transformador 240</v>
          </cell>
          <cell r="C419" t="str">
            <v>un</v>
          </cell>
          <cell r="D419">
            <v>48.67</v>
          </cell>
        </row>
        <row r="420">
          <cell r="A420" t="str">
            <v>780</v>
          </cell>
          <cell r="B420" t="str">
            <v>Tampa cega redenda (luz)</v>
          </cell>
          <cell r="C420" t="str">
            <v>un</v>
          </cell>
          <cell r="D420">
            <v>1.26</v>
          </cell>
        </row>
        <row r="421">
          <cell r="A421" t="str">
            <v>342</v>
          </cell>
          <cell r="B421" t="str">
            <v>Tomada embutir 2P e universal</v>
          </cell>
          <cell r="C421" t="str">
            <v>un</v>
          </cell>
          <cell r="D421">
            <v>3.72</v>
          </cell>
        </row>
        <row r="422">
          <cell r="A422" t="str">
            <v>545</v>
          </cell>
          <cell r="B422" t="str">
            <v>Tomada embutir 2P e universal + terra </v>
          </cell>
          <cell r="C422" t="str">
            <v>un</v>
          </cell>
          <cell r="D422">
            <v>5.7</v>
          </cell>
        </row>
        <row r="423">
          <cell r="A423" t="str">
            <v>343</v>
          </cell>
          <cell r="B423" t="str">
            <v>Tomada especial para chuveiro</v>
          </cell>
          <cell r="C423" t="str">
            <v>un</v>
          </cell>
          <cell r="D423">
            <v>5.7</v>
          </cell>
        </row>
        <row r="424">
          <cell r="A424" t="str">
            <v>1076</v>
          </cell>
          <cell r="B424" t="str">
            <v>Tomada telefone 4P</v>
          </cell>
          <cell r="C424" t="str">
            <v>un</v>
          </cell>
          <cell r="D424">
            <v>6.63</v>
          </cell>
          <cell r="E424" t="str">
            <v>c/ espelho</v>
          </cell>
        </row>
        <row r="425">
          <cell r="A425" t="str">
            <v>1247</v>
          </cell>
          <cell r="B425" t="str">
            <v>Transformador distribuição trifásico 380/220V 15kv 112,5 kva</v>
          </cell>
          <cell r="C425" t="str">
            <v>un</v>
          </cell>
          <cell r="D425">
            <v>7118.2</v>
          </cell>
        </row>
        <row r="426">
          <cell r="A426" t="str">
            <v>1092</v>
          </cell>
          <cell r="B426" t="str">
            <v>Acionador de Quebra vidro c/ sirene FaDo CS</v>
          </cell>
          <cell r="C426" t="str">
            <v>un</v>
          </cell>
          <cell r="D426">
            <v>31.25</v>
          </cell>
        </row>
        <row r="427">
          <cell r="A427" t="str">
            <v>1122</v>
          </cell>
          <cell r="B427" t="str">
            <v>Articulador para sensor passivo</v>
          </cell>
          <cell r="C427" t="str">
            <v>un</v>
          </cell>
          <cell r="D427">
            <v>0.5</v>
          </cell>
        </row>
        <row r="428">
          <cell r="A428" t="str">
            <v>1097</v>
          </cell>
          <cell r="B428" t="str">
            <v>Bateria 12v 40 A/h prata</v>
          </cell>
          <cell r="C428" t="str">
            <v>un</v>
          </cell>
          <cell r="D428">
            <v>73</v>
          </cell>
        </row>
        <row r="429">
          <cell r="A429" t="str">
            <v>1118</v>
          </cell>
          <cell r="B429" t="str">
            <v>Bateria selada 12 V  7 A/H</v>
          </cell>
          <cell r="C429" t="str">
            <v>un</v>
          </cell>
          <cell r="D429">
            <v>29</v>
          </cell>
        </row>
        <row r="430">
          <cell r="A430" t="str">
            <v>1091</v>
          </cell>
          <cell r="B430" t="str">
            <v>Bloco autônomo indicativo de Saída 1 face c/ seta CS</v>
          </cell>
          <cell r="C430" t="str">
            <v>un</v>
          </cell>
          <cell r="D430">
            <v>95</v>
          </cell>
        </row>
        <row r="431">
          <cell r="A431" t="str">
            <v>1090</v>
          </cell>
          <cell r="B431" t="str">
            <v>Bloco autônomo indicativo de Saída 2 faces c/ seta CS</v>
          </cell>
          <cell r="C431" t="str">
            <v>un</v>
          </cell>
          <cell r="D431">
            <v>97</v>
          </cell>
          <cell r="E431" t="str">
            <v>c/ espelho</v>
          </cell>
        </row>
        <row r="432">
          <cell r="A432" t="str">
            <v>1123</v>
          </cell>
          <cell r="B432" t="str">
            <v>Cabo CCI-50*2 pares</v>
          </cell>
          <cell r="C432" t="str">
            <v>m</v>
          </cell>
          <cell r="D432">
            <v>0.14</v>
          </cell>
        </row>
        <row r="433">
          <cell r="A433" t="str">
            <v>1096</v>
          </cell>
          <cell r="B433" t="str">
            <v>Cabo Flexível 1,0mm²</v>
          </cell>
          <cell r="C433" t="str">
            <v>m</v>
          </cell>
          <cell r="D433">
            <v>0.16</v>
          </cell>
        </row>
        <row r="434">
          <cell r="A434" t="str">
            <v>1121</v>
          </cell>
          <cell r="B434" t="str">
            <v>Caixa metálica p/ central microprocessada</v>
          </cell>
          <cell r="C434" t="str">
            <v>un</v>
          </cell>
          <cell r="D434">
            <v>9.9</v>
          </cell>
        </row>
        <row r="435">
          <cell r="A435" t="str">
            <v>1093</v>
          </cell>
          <cell r="B435" t="str">
            <v>Central de alarme de Incêndio CS 18 setores</v>
          </cell>
          <cell r="C435" t="str">
            <v>un</v>
          </cell>
          <cell r="D435">
            <v>286.5</v>
          </cell>
        </row>
        <row r="436">
          <cell r="A436" t="str">
            <v>630</v>
          </cell>
          <cell r="B436" t="str">
            <v>Central de alarme e detecção c/ bateria 60w</v>
          </cell>
          <cell r="C436" t="str">
            <v>un</v>
          </cell>
          <cell r="D436">
            <v>171.6</v>
          </cell>
        </row>
        <row r="437">
          <cell r="A437" t="str">
            <v>1115</v>
          </cell>
          <cell r="B437" t="str">
            <v>Central de alarme Esprit 74BES 24 zonas</v>
          </cell>
          <cell r="C437" t="str">
            <v>un</v>
          </cell>
          <cell r="D437">
            <v>551.31</v>
          </cell>
        </row>
        <row r="438">
          <cell r="A438" t="str">
            <v>1117</v>
          </cell>
          <cell r="B438" t="str">
            <v>Detector de presença GEM PM 101</v>
          </cell>
          <cell r="C438" t="str">
            <v>un</v>
          </cell>
          <cell r="D438">
            <v>44.97</v>
          </cell>
        </row>
        <row r="439">
          <cell r="A439" t="str">
            <v>1125</v>
          </cell>
          <cell r="B439" t="str">
            <v>Fechadura eletrônica</v>
          </cell>
          <cell r="C439" t="str">
            <v>un</v>
          </cell>
          <cell r="D439">
            <v>60</v>
          </cell>
        </row>
        <row r="440">
          <cell r="A440" t="str">
            <v>1094</v>
          </cell>
          <cell r="B440" t="str">
            <v>Fonte de alimentação para central 12v 1,5A CS</v>
          </cell>
          <cell r="C440" t="str">
            <v>un</v>
          </cell>
          <cell r="D440">
            <v>41.1</v>
          </cell>
        </row>
        <row r="441">
          <cell r="A441" t="str">
            <v>631</v>
          </cell>
          <cell r="B441" t="str">
            <v>Luminária de emergência  (3L - 3lux)</v>
          </cell>
          <cell r="C441" t="str">
            <v>un</v>
          </cell>
          <cell r="D441">
            <v>70.4</v>
          </cell>
        </row>
        <row r="442">
          <cell r="A442" t="str">
            <v>1088</v>
          </cell>
          <cell r="B442" t="str">
            <v>Luminária de Emergência 2 fluorescente 8 W 220volts</v>
          </cell>
          <cell r="C442" t="str">
            <v>un</v>
          </cell>
          <cell r="D442">
            <v>39</v>
          </cell>
        </row>
        <row r="443">
          <cell r="A443" t="str">
            <v>1089</v>
          </cell>
          <cell r="B443" t="str">
            <v>Luminária de Emergência c/ 2 faróis de 55 w modelo Siak Master II CS </v>
          </cell>
          <cell r="C443" t="str">
            <v>un</v>
          </cell>
          <cell r="D443">
            <v>154.6</v>
          </cell>
        </row>
        <row r="444">
          <cell r="A444" t="str">
            <v>633</v>
          </cell>
          <cell r="B444" t="str">
            <v>Placa de saida luminosa</v>
          </cell>
          <cell r="C444" t="str">
            <v>un</v>
          </cell>
          <cell r="D444">
            <v>34.1</v>
          </cell>
        </row>
        <row r="445">
          <cell r="A445" t="str">
            <v>1126</v>
          </cell>
          <cell r="B445" t="str">
            <v>Porteiro eletrônico com um fone</v>
          </cell>
          <cell r="C445" t="str">
            <v>un</v>
          </cell>
          <cell r="D445">
            <v>180</v>
          </cell>
        </row>
        <row r="446">
          <cell r="A446" t="str">
            <v>1095</v>
          </cell>
          <cell r="B446" t="str">
            <v>Sensor de Fumaça 12v</v>
          </cell>
          <cell r="C446" t="str">
            <v>un</v>
          </cell>
          <cell r="D446">
            <v>62.3</v>
          </cell>
        </row>
        <row r="447">
          <cell r="A447" t="str">
            <v>632</v>
          </cell>
          <cell r="B447" t="str">
            <v>Sinalizador de saída de emergência</v>
          </cell>
          <cell r="C447" t="str">
            <v>un</v>
          </cell>
          <cell r="D447">
            <v>34.76</v>
          </cell>
        </row>
        <row r="448">
          <cell r="A448" t="str">
            <v>1119</v>
          </cell>
          <cell r="B448" t="str">
            <v>Sirene PKR</v>
          </cell>
          <cell r="C448" t="str">
            <v>un</v>
          </cell>
          <cell r="D448">
            <v>7.1</v>
          </cell>
        </row>
        <row r="449">
          <cell r="A449" t="str">
            <v>1116</v>
          </cell>
          <cell r="B449" t="str">
            <v>Teclado Esprit LED 636</v>
          </cell>
          <cell r="C449" t="str">
            <v>un</v>
          </cell>
          <cell r="D449">
            <v>172.04</v>
          </cell>
        </row>
        <row r="450">
          <cell r="A450" t="str">
            <v>1120</v>
          </cell>
          <cell r="B450" t="str">
            <v>Transformador entrada 110/220V saída 16+16V 2A</v>
          </cell>
          <cell r="C450" t="str">
            <v>un</v>
          </cell>
          <cell r="D450">
            <v>7.52</v>
          </cell>
        </row>
        <row r="451">
          <cell r="A451" t="str">
            <v>1124</v>
          </cell>
          <cell r="B451" t="str">
            <v>Video porteiro com câmera e apraelho com tela</v>
          </cell>
          <cell r="C451" t="str">
            <v>un</v>
          </cell>
          <cell r="D451">
            <v>800</v>
          </cell>
        </row>
        <row r="452">
          <cell r="A452" t="str">
            <v>028</v>
          </cell>
          <cell r="B452" t="str">
            <v>Betoneira 320 litros</v>
          </cell>
          <cell r="C452" t="str">
            <v>h</v>
          </cell>
          <cell r="D452">
            <v>0.77</v>
          </cell>
        </row>
        <row r="453">
          <cell r="A453" t="str">
            <v>038</v>
          </cell>
          <cell r="B453" t="str">
            <v>Broca integral s/12 - 0,80m</v>
          </cell>
          <cell r="C453" t="str">
            <v>un</v>
          </cell>
          <cell r="D453">
            <v>98.25</v>
          </cell>
        </row>
        <row r="454">
          <cell r="A454" t="str">
            <v>039</v>
          </cell>
          <cell r="B454" t="str">
            <v>Broca integral s/12 - 1,60m</v>
          </cell>
          <cell r="C454" t="str">
            <v>un</v>
          </cell>
          <cell r="D454">
            <v>125.42</v>
          </cell>
        </row>
        <row r="455">
          <cell r="A455" t="str">
            <v>040</v>
          </cell>
          <cell r="B455" t="str">
            <v>Broca integral s/12 - 2,40m</v>
          </cell>
          <cell r="C455" t="str">
            <v>un </v>
          </cell>
          <cell r="D455">
            <v>139.9</v>
          </cell>
        </row>
        <row r="456">
          <cell r="A456" t="str">
            <v>764</v>
          </cell>
          <cell r="B456" t="str">
            <v>Broca para rocha 25mm  (aluguel)</v>
          </cell>
          <cell r="C456" t="str">
            <v>h</v>
          </cell>
          <cell r="D456">
            <v>8.25</v>
          </cell>
          <cell r="E456" t="str">
            <v>Custo aluguel (semana 60,00)</v>
          </cell>
        </row>
        <row r="457">
          <cell r="A457" t="str">
            <v>763</v>
          </cell>
          <cell r="B457" t="str">
            <v>Broca para rocha 27mm a 40mm</v>
          </cell>
          <cell r="C457" t="str">
            <v>un</v>
          </cell>
          <cell r="D457">
            <v>275</v>
          </cell>
          <cell r="E457" t="str">
            <v>Custo para venda</v>
          </cell>
        </row>
        <row r="458">
          <cell r="A458" t="str">
            <v>782</v>
          </cell>
          <cell r="B458" t="str">
            <v>Broca serra-copo 30mm  granito</v>
          </cell>
          <cell r="C458" t="str">
            <v>un</v>
          </cell>
          <cell r="D458">
            <v>42</v>
          </cell>
        </row>
        <row r="459">
          <cell r="A459" t="str">
            <v>781</v>
          </cell>
          <cell r="B459" t="str">
            <v>Broca serra-copo 40mm  granito</v>
          </cell>
          <cell r="C459" t="str">
            <v>un</v>
          </cell>
          <cell r="D459">
            <v>50</v>
          </cell>
        </row>
        <row r="460">
          <cell r="A460" t="str">
            <v>500</v>
          </cell>
          <cell r="B460" t="str">
            <v>Caldeira Vapor ATA-2</v>
          </cell>
          <cell r="C460" t="str">
            <v>h</v>
          </cell>
          <cell r="D460">
            <v>37.45</v>
          </cell>
        </row>
        <row r="461">
          <cell r="A461" t="str">
            <v>068</v>
          </cell>
          <cell r="B461" t="str">
            <v>Caminhão basc. LK 1620/42 simples</v>
          </cell>
          <cell r="C461" t="str">
            <v>h</v>
          </cell>
          <cell r="D461">
            <v>32.11</v>
          </cell>
        </row>
        <row r="462">
          <cell r="A462" t="str">
            <v>520</v>
          </cell>
          <cell r="B462" t="str">
            <v>Caminhão Chassi L1418 simples</v>
          </cell>
          <cell r="C462" t="str">
            <v>h</v>
          </cell>
          <cell r="D462">
            <v>32.11</v>
          </cell>
        </row>
        <row r="463">
          <cell r="A463" t="str">
            <v>516</v>
          </cell>
          <cell r="B463" t="str">
            <v>Caminhão Espargidor de asfalto</v>
          </cell>
          <cell r="C463" t="str">
            <v>h</v>
          </cell>
          <cell r="D463">
            <v>55.23</v>
          </cell>
        </row>
        <row r="464">
          <cell r="A464" t="str">
            <v>510</v>
          </cell>
          <cell r="B464" t="str">
            <v>Caminhão Irrigador com bomba 6000 l</v>
          </cell>
          <cell r="C464" t="str">
            <v>h</v>
          </cell>
          <cell r="D464">
            <v>52.72</v>
          </cell>
        </row>
        <row r="465">
          <cell r="A465" t="str">
            <v>417</v>
          </cell>
          <cell r="B465" t="str">
            <v>Caminhão muck</v>
          </cell>
          <cell r="C465" t="str">
            <v>h</v>
          </cell>
          <cell r="D465">
            <v>51.87</v>
          </cell>
        </row>
        <row r="466">
          <cell r="A466" t="str">
            <v>615</v>
          </cell>
          <cell r="B466" t="str">
            <v>Carreadeira CAT  924 F</v>
          </cell>
          <cell r="C466" t="str">
            <v>h</v>
          </cell>
          <cell r="D466">
            <v>66.45</v>
          </cell>
          <cell r="E466" t="str">
            <v>Custo aluguel (semana 60,00)</v>
          </cell>
        </row>
        <row r="467">
          <cell r="A467" t="str">
            <v>245</v>
          </cell>
          <cell r="B467" t="str">
            <v>Carregadeira CAT 950 F</v>
          </cell>
          <cell r="C467" t="str">
            <v>h</v>
          </cell>
          <cell r="D467">
            <v>92.4</v>
          </cell>
          <cell r="E467" t="str">
            <v>Custo para venda</v>
          </cell>
        </row>
        <row r="468">
          <cell r="A468" t="str">
            <v>506</v>
          </cell>
          <cell r="B468" t="str">
            <v>Compactador de Pneus  Autop SP 8000</v>
          </cell>
          <cell r="C468" t="str">
            <v>h</v>
          </cell>
          <cell r="D468">
            <v>56.41</v>
          </cell>
        </row>
        <row r="469">
          <cell r="A469" t="str">
            <v>080</v>
          </cell>
          <cell r="B469" t="str">
            <v>Compactador sapo</v>
          </cell>
          <cell r="C469" t="str">
            <v>h</v>
          </cell>
          <cell r="D469">
            <v>5.97</v>
          </cell>
          <cell r="E469" t="str">
            <v>locação</v>
          </cell>
        </row>
        <row r="470">
          <cell r="A470" t="str">
            <v>508</v>
          </cell>
          <cell r="B470" t="str">
            <v>Compactador Vibrat Dynapac CA25</v>
          </cell>
          <cell r="C470" t="str">
            <v>h</v>
          </cell>
          <cell r="D470">
            <v>63.08</v>
          </cell>
        </row>
        <row r="471">
          <cell r="A471" t="str">
            <v>505</v>
          </cell>
          <cell r="B471" t="str">
            <v>Compactador Vibrat Dynapac CC21</v>
          </cell>
          <cell r="C471" t="str">
            <v>h</v>
          </cell>
          <cell r="D471">
            <v>63.08</v>
          </cell>
        </row>
        <row r="472">
          <cell r="A472" t="str">
            <v>081</v>
          </cell>
          <cell r="B472" t="str">
            <v>Compressor de ar 175 PCM</v>
          </cell>
          <cell r="C472" t="str">
            <v>h</v>
          </cell>
          <cell r="D472">
            <v>26.34</v>
          </cell>
          <cell r="E472" t="str">
            <v>locação</v>
          </cell>
        </row>
        <row r="473">
          <cell r="A473" t="str">
            <v>509</v>
          </cell>
          <cell r="B473" t="str">
            <v>Distribuidor de agregado esteira</v>
          </cell>
          <cell r="C473" t="str">
            <v>h</v>
          </cell>
          <cell r="D473">
            <v>47.94</v>
          </cell>
        </row>
        <row r="474">
          <cell r="A474" t="str">
            <v>416</v>
          </cell>
          <cell r="B474" t="str">
            <v>Distribuidor de Agregado reboque</v>
          </cell>
          <cell r="C474" t="str">
            <v>h</v>
          </cell>
          <cell r="D474">
            <v>5.08</v>
          </cell>
        </row>
        <row r="475">
          <cell r="A475" t="str">
            <v>613</v>
          </cell>
          <cell r="B475" t="str">
            <v>Equipamento espargidor de asfálto</v>
          </cell>
          <cell r="C475" t="str">
            <v>h</v>
          </cell>
          <cell r="D475">
            <v>35.38</v>
          </cell>
        </row>
        <row r="476">
          <cell r="A476" t="str">
            <v>872</v>
          </cell>
          <cell r="B476" t="str">
            <v>Escavadeira case poclain 988</v>
          </cell>
          <cell r="C476" t="str">
            <v>h</v>
          </cell>
          <cell r="D476">
            <v>72</v>
          </cell>
        </row>
        <row r="477">
          <cell r="A477" t="str">
            <v>501</v>
          </cell>
          <cell r="B477" t="str">
            <v>Grupo Gerador 210 KVA</v>
          </cell>
          <cell r="C477" t="str">
            <v>h</v>
          </cell>
          <cell r="D477">
            <v>35.73</v>
          </cell>
        </row>
        <row r="478">
          <cell r="A478" t="str">
            <v>463</v>
          </cell>
          <cell r="B478" t="str">
            <v>Guinchos para colocação de pré-moldados</v>
          </cell>
          <cell r="C478" t="str">
            <v>h</v>
          </cell>
          <cell r="D478">
            <v>79.2</v>
          </cell>
          <cell r="E478" t="str">
            <v>diária de 8 horas</v>
          </cell>
        </row>
        <row r="479">
          <cell r="A479" t="str">
            <v>492</v>
          </cell>
          <cell r="B479" t="str">
            <v>Hidrojato limpeza equipamento</v>
          </cell>
          <cell r="C479" t="str">
            <v>h</v>
          </cell>
          <cell r="D479">
            <v>100</v>
          </cell>
          <cell r="E479" t="str">
            <v>rendimento médio de 8m/h</v>
          </cell>
        </row>
        <row r="480">
          <cell r="A480" t="str">
            <v>762</v>
          </cell>
          <cell r="B480" t="str">
            <v>Martelete perfurador elétrico</v>
          </cell>
          <cell r="C480" t="str">
            <v>h</v>
          </cell>
          <cell r="D480">
            <v>11.35</v>
          </cell>
          <cell r="E480" t="str">
            <v>por semana 199,00</v>
          </cell>
        </row>
        <row r="481">
          <cell r="A481" t="str">
            <v>228</v>
          </cell>
          <cell r="B481" t="str">
            <v>Martelete pneumático</v>
          </cell>
          <cell r="C481" t="str">
            <v>h</v>
          </cell>
          <cell r="D481">
            <v>4.94</v>
          </cell>
          <cell r="E481" t="str">
            <v>locação</v>
          </cell>
        </row>
        <row r="482">
          <cell r="A482" t="str">
            <v>240</v>
          </cell>
          <cell r="B482" t="str">
            <v>Moto niveladora</v>
          </cell>
          <cell r="C482" t="str">
            <v>h</v>
          </cell>
          <cell r="D482">
            <v>55.75</v>
          </cell>
          <cell r="E482" t="str">
            <v>0,016h/m3</v>
          </cell>
        </row>
        <row r="483">
          <cell r="A483" t="str">
            <v>1031</v>
          </cell>
          <cell r="B483" t="str">
            <v>Moto serra </v>
          </cell>
          <cell r="C483" t="str">
            <v>h</v>
          </cell>
          <cell r="D483">
            <v>8.5</v>
          </cell>
        </row>
        <row r="484">
          <cell r="A484" t="str">
            <v>255</v>
          </cell>
          <cell r="B484" t="str">
            <v>Perfuratriz pneumática</v>
          </cell>
          <cell r="C484" t="str">
            <v>h</v>
          </cell>
          <cell r="D484">
            <v>3.26</v>
          </cell>
        </row>
        <row r="485">
          <cell r="A485" t="str">
            <v>499</v>
          </cell>
          <cell r="B485" t="str">
            <v>Purificador de ar</v>
          </cell>
          <cell r="C485" t="str">
            <v>h</v>
          </cell>
          <cell r="D485">
            <v>30.21</v>
          </cell>
        </row>
        <row r="486">
          <cell r="A486" t="str">
            <v>415</v>
          </cell>
          <cell r="B486" t="str">
            <v>Retroescavadeira  MF 86</v>
          </cell>
          <cell r="C486" t="str">
            <v>h</v>
          </cell>
          <cell r="D486">
            <v>27.67</v>
          </cell>
        </row>
        <row r="487">
          <cell r="A487" t="str">
            <v>293</v>
          </cell>
          <cell r="B487" t="str">
            <v>Rolo compactador</v>
          </cell>
          <cell r="C487" t="str">
            <v>h</v>
          </cell>
          <cell r="D487">
            <v>35.9</v>
          </cell>
        </row>
        <row r="488">
          <cell r="A488" t="str">
            <v>519</v>
          </cell>
          <cell r="B488" t="str">
            <v>Rolo de Pneus</v>
          </cell>
          <cell r="C488" t="str">
            <v>h</v>
          </cell>
          <cell r="D488">
            <v>35.9</v>
          </cell>
          <cell r="E488" t="str">
            <v>diária de 8 horas</v>
          </cell>
        </row>
        <row r="489">
          <cell r="A489" t="str">
            <v>503</v>
          </cell>
          <cell r="B489" t="str">
            <v>Tanque de asfalto com maçarico</v>
          </cell>
          <cell r="C489" t="str">
            <v>h</v>
          </cell>
          <cell r="D489">
            <v>3.73</v>
          </cell>
          <cell r="E489" t="str">
            <v>rendimento médio de 8m/h</v>
          </cell>
        </row>
        <row r="490">
          <cell r="A490" t="str">
            <v>502</v>
          </cell>
          <cell r="B490" t="str">
            <v>Tanque de Asfalto Frio</v>
          </cell>
          <cell r="C490" t="str">
            <v>h</v>
          </cell>
          <cell r="D490">
            <v>1.9</v>
          </cell>
          <cell r="E490" t="str">
            <v>por semana 199,00</v>
          </cell>
        </row>
        <row r="491">
          <cell r="A491" t="str">
            <v>617</v>
          </cell>
          <cell r="B491" t="str">
            <v>Transporte de agregados pav. usina/obra</v>
          </cell>
          <cell r="C491" t="str">
            <v>t</v>
          </cell>
          <cell r="D491">
            <v>6</v>
          </cell>
          <cell r="E491" t="str">
            <v>DMT=</v>
          </cell>
          <cell r="F491">
            <v>30</v>
          </cell>
        </row>
        <row r="492">
          <cell r="A492" t="str">
            <v>616</v>
          </cell>
          <cell r="B492" t="str">
            <v>Transporte de material asfáltico usina/obra</v>
          </cell>
          <cell r="C492" t="str">
            <v>t</v>
          </cell>
          <cell r="D492">
            <v>9</v>
          </cell>
          <cell r="E492" t="str">
            <v>DMT=</v>
          </cell>
          <cell r="F492">
            <v>30</v>
          </cell>
        </row>
        <row r="493">
          <cell r="A493" t="str">
            <v>349</v>
          </cell>
          <cell r="B493" t="str">
            <v>Trator de esteira  CBT 2105</v>
          </cell>
          <cell r="C493" t="str">
            <v>h</v>
          </cell>
          <cell r="D493">
            <v>29.38</v>
          </cell>
        </row>
        <row r="494">
          <cell r="A494" t="str">
            <v>518</v>
          </cell>
          <cell r="B494" t="str">
            <v>Trator de pneus  CBT 2105</v>
          </cell>
          <cell r="C494" t="str">
            <v>h</v>
          </cell>
          <cell r="D494">
            <v>29.38</v>
          </cell>
        </row>
        <row r="495">
          <cell r="A495" t="str">
            <v>496</v>
          </cell>
          <cell r="B495" t="str">
            <v>Usina de Asfalto Grav. 60/80 T/H</v>
          </cell>
          <cell r="C495" t="str">
            <v>h</v>
          </cell>
          <cell r="D495">
            <v>384.44</v>
          </cell>
        </row>
        <row r="496">
          <cell r="A496" t="str">
            <v>522</v>
          </cell>
          <cell r="B496" t="str">
            <v>Usina de solos</v>
          </cell>
          <cell r="C496" t="str">
            <v>h</v>
          </cell>
          <cell r="D496">
            <v>85.3</v>
          </cell>
        </row>
        <row r="497">
          <cell r="A497" t="str">
            <v>378</v>
          </cell>
          <cell r="B497" t="str">
            <v>Utilitário gasolina 65HP</v>
          </cell>
          <cell r="C497" t="str">
            <v>h</v>
          </cell>
          <cell r="D497">
            <v>22.44</v>
          </cell>
        </row>
        <row r="498">
          <cell r="A498" t="str">
            <v>513</v>
          </cell>
          <cell r="B498" t="str">
            <v>Vassoura mecânica</v>
          </cell>
          <cell r="C498" t="str">
            <v>h</v>
          </cell>
          <cell r="D498">
            <v>5.1</v>
          </cell>
        </row>
        <row r="499">
          <cell r="A499" t="str">
            <v>385</v>
          </cell>
          <cell r="B499" t="str">
            <v>Vibrador 2HP</v>
          </cell>
          <cell r="C499" t="str">
            <v>h</v>
          </cell>
          <cell r="D499">
            <v>0.92</v>
          </cell>
        </row>
        <row r="500">
          <cell r="A500" t="str">
            <v>504</v>
          </cell>
          <cell r="B500" t="str">
            <v>Vibro Acabadora com esteira</v>
          </cell>
          <cell r="C500" t="str">
            <v>h</v>
          </cell>
          <cell r="D500">
            <v>86.22</v>
          </cell>
        </row>
        <row r="501">
          <cell r="A501" t="str">
            <v>026</v>
          </cell>
          <cell r="B501" t="str">
            <v>Batente madeira de lei 3x14</v>
          </cell>
          <cell r="C501" t="str">
            <v>ml</v>
          </cell>
          <cell r="D501">
            <v>3.96</v>
          </cell>
          <cell r="E501" t="str">
            <v>DMT=</v>
          </cell>
          <cell r="F501">
            <v>30</v>
          </cell>
        </row>
        <row r="502">
          <cell r="A502" t="str">
            <v>1015</v>
          </cell>
          <cell r="B502" t="str">
            <v>Cantoneira de alumínio 2,5x2,5</v>
          </cell>
          <cell r="C502" t="str">
            <v>m</v>
          </cell>
          <cell r="D502">
            <v>2.46</v>
          </cell>
          <cell r="E502" t="str">
            <v>Barra de 6,00m</v>
          </cell>
          <cell r="F502">
            <v>14.81</v>
          </cell>
        </row>
        <row r="503">
          <cell r="A503" t="str">
            <v>106</v>
          </cell>
          <cell r="B503" t="str">
            <v>Contra marco de alumínio</v>
          </cell>
          <cell r="C503" t="str">
            <v>ml</v>
          </cell>
          <cell r="D503">
            <v>2.62</v>
          </cell>
        </row>
        <row r="504">
          <cell r="A504" t="str">
            <v>117</v>
          </cell>
          <cell r="B504" t="str">
            <v>Dobradiça comum</v>
          </cell>
          <cell r="C504" t="str">
            <v>un</v>
          </cell>
          <cell r="D504">
            <v>1.1</v>
          </cell>
        </row>
        <row r="505">
          <cell r="A505" t="str">
            <v>118</v>
          </cell>
          <cell r="B505" t="str">
            <v>Dobradiça inóx</v>
          </cell>
          <cell r="C505" t="str">
            <v>un</v>
          </cell>
          <cell r="D505">
            <v>3.11</v>
          </cell>
        </row>
        <row r="506">
          <cell r="A506" t="str">
            <v>812</v>
          </cell>
          <cell r="B506" t="str">
            <v>Escada de ferro em caracol 140 x 300</v>
          </cell>
          <cell r="C506" t="str">
            <v>un</v>
          </cell>
          <cell r="D506">
            <v>528</v>
          </cell>
        </row>
        <row r="507">
          <cell r="A507" t="str">
            <v>859</v>
          </cell>
          <cell r="B507" t="str">
            <v>Espelho Cristal 4mm colocado</v>
          </cell>
          <cell r="C507" t="str">
            <v>m²</v>
          </cell>
          <cell r="D507">
            <v>101.32</v>
          </cell>
          <cell r="E507" t="str">
            <v>Colado no azulejo </v>
          </cell>
        </row>
        <row r="508">
          <cell r="A508" t="str">
            <v>145</v>
          </cell>
          <cell r="B508" t="str">
            <v>Fechadura inóx tambor</v>
          </cell>
          <cell r="C508" t="str">
            <v>un</v>
          </cell>
          <cell r="D508">
            <v>21.45</v>
          </cell>
        </row>
        <row r="509">
          <cell r="A509" t="str">
            <v>163</v>
          </cell>
          <cell r="B509" t="str">
            <v>Grade de ferro zincada tipo tijolinho</v>
          </cell>
          <cell r="C509" t="str">
            <v>m2</v>
          </cell>
          <cell r="D509">
            <v>60</v>
          </cell>
          <cell r="E509" t="str">
            <v>Quadro ferro chato 1/2" interno ferro redondo 3/8"</v>
          </cell>
        </row>
        <row r="510">
          <cell r="A510" t="str">
            <v>833</v>
          </cell>
          <cell r="B510" t="str">
            <v>Grade de ferro zincado 2,07x2,26</v>
          </cell>
          <cell r="C510" t="str">
            <v>un</v>
          </cell>
          <cell r="D510">
            <v>210</v>
          </cell>
          <cell r="E510" t="str">
            <v>Valor por m2 = R$44,96</v>
          </cell>
        </row>
        <row r="511">
          <cell r="A511" t="str">
            <v>834</v>
          </cell>
          <cell r="B511" t="str">
            <v>Grade para Portão de ferro zincado 1,90x2,23</v>
          </cell>
          <cell r="C511" t="str">
            <v>un</v>
          </cell>
          <cell r="D511">
            <v>312</v>
          </cell>
          <cell r="E511" t="str">
            <v>Valor por m2 = R$73,75</v>
          </cell>
        </row>
        <row r="512">
          <cell r="A512" t="str">
            <v>396</v>
          </cell>
          <cell r="B512" t="str">
            <v>Grade para Portão ferro zincado</v>
          </cell>
          <cell r="C512" t="str">
            <v>m2</v>
          </cell>
          <cell r="D512">
            <v>60</v>
          </cell>
          <cell r="E512" t="str">
            <v>Quadro ferro chato 1/2" interno ferro redondo 3/8"</v>
          </cell>
        </row>
        <row r="513">
          <cell r="A513" t="str">
            <v>809</v>
          </cell>
          <cell r="B513" t="str">
            <v>Grade tipo Pantográfica</v>
          </cell>
          <cell r="C513" t="str">
            <v>m2</v>
          </cell>
          <cell r="D513">
            <v>150</v>
          </cell>
        </row>
        <row r="514">
          <cell r="A514" t="str">
            <v>178</v>
          </cell>
          <cell r="B514" t="str">
            <v>Janela alu. correr 160x100 fosco</v>
          </cell>
          <cell r="C514" t="str">
            <v>un</v>
          </cell>
          <cell r="D514">
            <v>176</v>
          </cell>
          <cell r="E514" t="str">
            <v>anodizado+15%, eletrostática+30%</v>
          </cell>
          <cell r="F514">
            <v>12.8</v>
          </cell>
        </row>
        <row r="515">
          <cell r="A515" t="str">
            <v>179</v>
          </cell>
          <cell r="B515" t="str">
            <v>Janela alu. correr 180x100 fosco</v>
          </cell>
          <cell r="C515" t="str">
            <v>un</v>
          </cell>
          <cell r="D515">
            <v>198</v>
          </cell>
          <cell r="E515" t="str">
            <v>anodizado+15%, eletrostática+30%</v>
          </cell>
          <cell r="F515">
            <v>12.8</v>
          </cell>
        </row>
        <row r="516">
          <cell r="A516" t="str">
            <v>180</v>
          </cell>
          <cell r="B516" t="str">
            <v>Janela alu. correr 180x130 fosco</v>
          </cell>
          <cell r="C516" t="str">
            <v>un</v>
          </cell>
          <cell r="D516">
            <v>258</v>
          </cell>
          <cell r="E516" t="str">
            <v>anodizado+15%, eletrostática+30%</v>
          </cell>
        </row>
        <row r="517">
          <cell r="A517" t="str">
            <v>181</v>
          </cell>
          <cell r="B517" t="str">
            <v>Janela alu. correr 80x130 fosco</v>
          </cell>
          <cell r="C517" t="str">
            <v>un</v>
          </cell>
          <cell r="D517">
            <v>115</v>
          </cell>
          <cell r="E517" t="str">
            <v>anodizado+15%, eletrostática+30%</v>
          </cell>
          <cell r="F517">
            <v>14.81</v>
          </cell>
        </row>
        <row r="518">
          <cell r="A518" t="str">
            <v>182</v>
          </cell>
          <cell r="B518" t="str">
            <v>Janela alu. fixa 400x50 fosco</v>
          </cell>
          <cell r="C518" t="str">
            <v>un</v>
          </cell>
          <cell r="D518">
            <v>194</v>
          </cell>
          <cell r="E518" t="str">
            <v>anodizado+15%, eletrostática+30%</v>
          </cell>
        </row>
        <row r="519">
          <cell r="A519" t="str">
            <v>183</v>
          </cell>
          <cell r="B519" t="str">
            <v>Janela alu. fixa 40x40 fosco</v>
          </cell>
          <cell r="C519" t="str">
            <v>un</v>
          </cell>
          <cell r="D519">
            <v>47</v>
          </cell>
          <cell r="E519" t="str">
            <v>anodizado+15%, eletrostática+30%</v>
          </cell>
        </row>
        <row r="520">
          <cell r="A520" t="str">
            <v>184</v>
          </cell>
          <cell r="B520" t="str">
            <v>Janela alu. máximo-ar 150x70 fosco</v>
          </cell>
          <cell r="C520" t="str">
            <v>un</v>
          </cell>
          <cell r="D520">
            <v>116</v>
          </cell>
          <cell r="E520" t="str">
            <v>anodizado+15%, eletrostática+30%</v>
          </cell>
        </row>
        <row r="521">
          <cell r="A521" t="str">
            <v>185</v>
          </cell>
          <cell r="B521" t="str">
            <v>Janela alu. máximo-ar 40x40 fosco</v>
          </cell>
          <cell r="C521" t="str">
            <v>un</v>
          </cell>
          <cell r="D521">
            <v>55</v>
          </cell>
          <cell r="E521" t="str">
            <v>anodizado+15%, eletrostática+30%</v>
          </cell>
        </row>
        <row r="522">
          <cell r="A522" t="str">
            <v>186</v>
          </cell>
          <cell r="B522" t="str">
            <v>Janela alu. máximo-ar 80x40 fosco</v>
          </cell>
          <cell r="C522" t="str">
            <v>un</v>
          </cell>
          <cell r="D522">
            <v>55</v>
          </cell>
          <cell r="E522" t="str">
            <v>anodizado+15%, eletrostática+30%</v>
          </cell>
        </row>
        <row r="523">
          <cell r="A523" t="str">
            <v>479</v>
          </cell>
          <cell r="B523" t="str">
            <v>Janela de alu. 100x120 c/ ven. e vidro</v>
          </cell>
          <cell r="C523" t="str">
            <v>un</v>
          </cell>
          <cell r="D523">
            <v>197</v>
          </cell>
          <cell r="E523" t="str">
            <v>Pré-fabricadas</v>
          </cell>
        </row>
        <row r="524">
          <cell r="A524" t="str">
            <v>482</v>
          </cell>
          <cell r="B524" t="str">
            <v>Janela de alu. 120x120 s/ven c/band. e vid.</v>
          </cell>
          <cell r="C524" t="str">
            <v>un</v>
          </cell>
          <cell r="D524">
            <v>159</v>
          </cell>
          <cell r="E524" t="str">
            <v>Pré-fabricadas</v>
          </cell>
        </row>
        <row r="525">
          <cell r="A525" t="str">
            <v>480</v>
          </cell>
          <cell r="B525" t="str">
            <v>Janela de alu. 60x40 basculante c/ vidro</v>
          </cell>
          <cell r="C525" t="str">
            <v>un</v>
          </cell>
          <cell r="D525">
            <v>62.5</v>
          </cell>
          <cell r="E525" t="str">
            <v>Pré-fabricadas</v>
          </cell>
        </row>
        <row r="526">
          <cell r="A526" t="str">
            <v>481</v>
          </cell>
          <cell r="B526" t="str">
            <v>Janela de alu. 60x60 basculante c/vidro</v>
          </cell>
          <cell r="C526" t="str">
            <v>un</v>
          </cell>
          <cell r="D526">
            <v>62.5</v>
          </cell>
          <cell r="E526" t="str">
            <v>Pré-fabricadas</v>
          </cell>
        </row>
        <row r="527">
          <cell r="A527" t="str">
            <v>419</v>
          </cell>
          <cell r="B527" t="str">
            <v>Janela de alumínio basculante</v>
          </cell>
          <cell r="C527" t="str">
            <v>m2</v>
          </cell>
          <cell r="D527">
            <v>230</v>
          </cell>
          <cell r="E527" t="str">
            <v>Valor por m2 = R$73,75</v>
          </cell>
        </row>
        <row r="528">
          <cell r="A528" t="str">
            <v>418</v>
          </cell>
          <cell r="B528" t="str">
            <v>Janela de alumínio de correr</v>
          </cell>
          <cell r="C528" t="str">
            <v>m2</v>
          </cell>
          <cell r="D528">
            <v>230</v>
          </cell>
          <cell r="E528" t="str">
            <v>Quadro ferro chato 1/2" interno ferro redondo 3/8"</v>
          </cell>
        </row>
        <row r="529">
          <cell r="A529" t="str">
            <v>423</v>
          </cell>
          <cell r="B529" t="str">
            <v>Janela de alumínio fixa</v>
          </cell>
          <cell r="C529" t="str">
            <v>m2</v>
          </cell>
          <cell r="D529">
            <v>230</v>
          </cell>
        </row>
        <row r="530">
          <cell r="A530" t="str">
            <v>420</v>
          </cell>
          <cell r="B530" t="str">
            <v>Janela de alumínio tipo máximar</v>
          </cell>
          <cell r="C530" t="str">
            <v>m2</v>
          </cell>
          <cell r="D530">
            <v>230</v>
          </cell>
          <cell r="E530" t="str">
            <v>anodizado+15%, eletrostática+30%</v>
          </cell>
        </row>
        <row r="531">
          <cell r="A531" t="str">
            <v>478</v>
          </cell>
          <cell r="B531" t="str">
            <v>Janela de ferro 120x90 c/ venezina</v>
          </cell>
          <cell r="C531" t="str">
            <v>un</v>
          </cell>
          <cell r="D531">
            <v>37.18</v>
          </cell>
          <cell r="E531" t="str">
            <v>Icemzal</v>
          </cell>
        </row>
        <row r="532">
          <cell r="A532" t="str">
            <v>191</v>
          </cell>
          <cell r="B532" t="str">
            <v>Janela mad. basculante 60x40</v>
          </cell>
          <cell r="C532" t="str">
            <v>un</v>
          </cell>
          <cell r="D532">
            <v>16.5</v>
          </cell>
          <cell r="E532" t="str">
            <v>anodizado+15%, eletrostática+30%</v>
          </cell>
        </row>
        <row r="533">
          <cell r="A533" t="str">
            <v>190</v>
          </cell>
          <cell r="B533" t="str">
            <v>Janela mad. correr 100x000 c/ veneziana</v>
          </cell>
          <cell r="C533" t="str">
            <v>un</v>
          </cell>
          <cell r="D533">
            <v>75.9</v>
          </cell>
          <cell r="E533" t="str">
            <v>anodizado+15%, eletrostática+30%</v>
          </cell>
        </row>
        <row r="534">
          <cell r="A534" t="str">
            <v>189</v>
          </cell>
          <cell r="B534" t="str">
            <v>Janela mad. correr 100x100</v>
          </cell>
          <cell r="C534" t="str">
            <v>un</v>
          </cell>
          <cell r="D534">
            <v>41.8</v>
          </cell>
          <cell r="E534" t="str">
            <v>anodizado+15%, eletrostática+30%</v>
          </cell>
        </row>
        <row r="535">
          <cell r="A535" t="str">
            <v>187</v>
          </cell>
          <cell r="B535" t="str">
            <v>Janela mad. correr 150x120</v>
          </cell>
          <cell r="C535" t="str">
            <v>un</v>
          </cell>
          <cell r="D535">
            <v>68.2</v>
          </cell>
          <cell r="E535" t="str">
            <v>anodizado+15%, eletrostática+30%</v>
          </cell>
        </row>
        <row r="536">
          <cell r="A536" t="str">
            <v>188</v>
          </cell>
          <cell r="B536" t="str">
            <v>Janela mad. correr 150x120 c/ venez.</v>
          </cell>
          <cell r="C536" t="str">
            <v>un</v>
          </cell>
          <cell r="D536">
            <v>136.95</v>
          </cell>
          <cell r="E536" t="str">
            <v>anodizado+15%, eletrostática+30%</v>
          </cell>
        </row>
        <row r="537">
          <cell r="A537" t="str">
            <v>477</v>
          </cell>
          <cell r="B537" t="str">
            <v>Janelas de ferro 100x150 c/ veneziana</v>
          </cell>
          <cell r="C537" t="str">
            <v>un</v>
          </cell>
          <cell r="D537">
            <v>106.92</v>
          </cell>
          <cell r="E537" t="str">
            <v>Sasazaki</v>
          </cell>
        </row>
        <row r="538">
          <cell r="A538" t="str">
            <v>238</v>
          </cell>
          <cell r="B538" t="str">
            <v>Mola hidráulica clássica</v>
          </cell>
          <cell r="C538" t="str">
            <v>un</v>
          </cell>
          <cell r="D538">
            <v>90.2</v>
          </cell>
          <cell r="E538" t="str">
            <v>anodizado+15%, eletrostática+30%</v>
          </cell>
        </row>
        <row r="539">
          <cell r="A539" t="str">
            <v>263</v>
          </cell>
          <cell r="B539" t="str">
            <v>Porta alu. 400x240 fosco</v>
          </cell>
          <cell r="C539" t="str">
            <v>un</v>
          </cell>
          <cell r="D539">
            <v>1200</v>
          </cell>
          <cell r="E539" t="str">
            <v>anodizado+15%, eletrostática+30%</v>
          </cell>
        </row>
        <row r="540">
          <cell r="A540" t="str">
            <v>773</v>
          </cell>
          <cell r="B540" t="str">
            <v>Porta alumínio  vid. e venez. com pintura eletrostática</v>
          </cell>
          <cell r="C540" t="str">
            <v>m2</v>
          </cell>
          <cell r="D540">
            <v>164</v>
          </cell>
          <cell r="E540" t="str">
            <v>Pré-fabricadas</v>
          </cell>
        </row>
        <row r="541">
          <cell r="A541" t="str">
            <v>642</v>
          </cell>
          <cell r="B541" t="str">
            <v>Porta blindex 200x210 completa</v>
          </cell>
          <cell r="C541" t="str">
            <v>un</v>
          </cell>
          <cell r="D541">
            <v>713.9</v>
          </cell>
          <cell r="E541" t="str">
            <v>Pré-fabricadas</v>
          </cell>
        </row>
        <row r="542">
          <cell r="A542" t="str">
            <v>835</v>
          </cell>
          <cell r="B542" t="str">
            <v>Porta com chapa galvanizada 90x140</v>
          </cell>
          <cell r="C542" t="str">
            <v>un</v>
          </cell>
          <cell r="D542">
            <v>80</v>
          </cell>
          <cell r="E542" t="str">
            <v>Valor por m2 = R$63,49</v>
          </cell>
        </row>
        <row r="543">
          <cell r="A543" t="str">
            <v>836</v>
          </cell>
          <cell r="B543" t="str">
            <v>Porta com chapa tipo veneziana 90x140</v>
          </cell>
          <cell r="C543" t="str">
            <v>un</v>
          </cell>
          <cell r="D543">
            <v>210</v>
          </cell>
          <cell r="E543" t="str">
            <v>Valor por m2 = R$166,7</v>
          </cell>
        </row>
        <row r="544">
          <cell r="A544" t="str">
            <v>483</v>
          </cell>
          <cell r="B544" t="str">
            <v>Porta de alum. 80x210 basculante e vidro</v>
          </cell>
          <cell r="C544" t="str">
            <v>un</v>
          </cell>
          <cell r="D544">
            <v>275.5</v>
          </cell>
          <cell r="E544" t="str">
            <v>Pré-fabricadas</v>
          </cell>
        </row>
        <row r="545">
          <cell r="A545" t="str">
            <v>422</v>
          </cell>
          <cell r="B545" t="str">
            <v>Porta de alumínio e vidro</v>
          </cell>
          <cell r="C545" t="str">
            <v>m2</v>
          </cell>
          <cell r="D545">
            <v>164</v>
          </cell>
        </row>
        <row r="546">
          <cell r="A546" t="str">
            <v>421</v>
          </cell>
          <cell r="B546" t="str">
            <v>Porta de alumínio tipo veneziana</v>
          </cell>
          <cell r="C546" t="str">
            <v>m2</v>
          </cell>
          <cell r="D546">
            <v>164</v>
          </cell>
        </row>
        <row r="547">
          <cell r="A547" t="str">
            <v>696</v>
          </cell>
          <cell r="B547" t="str">
            <v>Porta de madeira 110x310 com bandeira</v>
          </cell>
          <cell r="C547" t="str">
            <v>un</v>
          </cell>
          <cell r="D547">
            <v>242</v>
          </cell>
          <cell r="E547" t="str">
            <v>2 folhas 55x250 e bandeira 110x60</v>
          </cell>
        </row>
        <row r="548">
          <cell r="A548" t="str">
            <v>484</v>
          </cell>
          <cell r="B548" t="str">
            <v>Porta de PVC sanfonada 80x210</v>
          </cell>
          <cell r="C548" t="str">
            <v>un</v>
          </cell>
          <cell r="D548">
            <v>76.889</v>
          </cell>
        </row>
        <row r="549">
          <cell r="A549" t="str">
            <v>264</v>
          </cell>
          <cell r="B549" t="str">
            <v>Porta externa 100x210</v>
          </cell>
          <cell r="C549" t="str">
            <v>un</v>
          </cell>
          <cell r="D549">
            <v>90</v>
          </cell>
        </row>
        <row r="550">
          <cell r="A550" t="str">
            <v>265</v>
          </cell>
          <cell r="B550" t="str">
            <v>Porta externa 80x210</v>
          </cell>
          <cell r="C550" t="str">
            <v>un</v>
          </cell>
          <cell r="D550">
            <v>60</v>
          </cell>
        </row>
        <row r="551">
          <cell r="A551" t="str">
            <v>266</v>
          </cell>
          <cell r="B551" t="str">
            <v>Porta externa 90x210</v>
          </cell>
          <cell r="C551" t="str">
            <v>un</v>
          </cell>
          <cell r="D551">
            <v>80</v>
          </cell>
        </row>
        <row r="552">
          <cell r="A552" t="str">
            <v>771</v>
          </cell>
          <cell r="B552" t="str">
            <v>Porta interna 120x210 </v>
          </cell>
          <cell r="C552" t="str">
            <v>un</v>
          </cell>
          <cell r="D552">
            <v>100</v>
          </cell>
        </row>
        <row r="553">
          <cell r="A553" t="str">
            <v>770</v>
          </cell>
          <cell r="B553" t="str">
            <v>Porta interna 90x250 com bandeira</v>
          </cell>
          <cell r="C553" t="str">
            <v>un</v>
          </cell>
          <cell r="D553">
            <v>45</v>
          </cell>
          <cell r="E553" t="str">
            <v>Sasazaki</v>
          </cell>
        </row>
        <row r="554">
          <cell r="A554" t="str">
            <v>267</v>
          </cell>
          <cell r="B554" t="str">
            <v>Porta interna semioca 100x210 pintura</v>
          </cell>
          <cell r="C554" t="str">
            <v>un</v>
          </cell>
          <cell r="D554">
            <v>54</v>
          </cell>
          <cell r="E554" t="str">
            <v>Laminada</v>
          </cell>
        </row>
        <row r="555">
          <cell r="A555" t="str">
            <v>1105</v>
          </cell>
          <cell r="B555" t="str">
            <v>Porta interna semioca 100x210 Verniz</v>
          </cell>
          <cell r="C555" t="str">
            <v>un</v>
          </cell>
          <cell r="D555">
            <v>54</v>
          </cell>
          <cell r="E555" t="str">
            <v>Laminada</v>
          </cell>
        </row>
        <row r="556">
          <cell r="A556" t="str">
            <v>268</v>
          </cell>
          <cell r="B556" t="str">
            <v>Porta interna semioca 60x210 pintura</v>
          </cell>
          <cell r="C556" t="str">
            <v>un</v>
          </cell>
          <cell r="D556">
            <v>35</v>
          </cell>
          <cell r="E556" t="str">
            <v>Laminada</v>
          </cell>
        </row>
        <row r="557">
          <cell r="A557" t="str">
            <v>1106</v>
          </cell>
          <cell r="B557" t="str">
            <v>Porta interna semioca 60x210 Verniz</v>
          </cell>
          <cell r="C557" t="str">
            <v>un</v>
          </cell>
          <cell r="D557">
            <v>48</v>
          </cell>
          <cell r="E557" t="str">
            <v>Laminada</v>
          </cell>
        </row>
        <row r="558">
          <cell r="A558" t="str">
            <v>269</v>
          </cell>
          <cell r="B558" t="str">
            <v>Porta interna semioca 70x210 pintura</v>
          </cell>
          <cell r="C558" t="str">
            <v>un</v>
          </cell>
          <cell r="D558">
            <v>35</v>
          </cell>
          <cell r="E558" t="str">
            <v>Laminada</v>
          </cell>
        </row>
        <row r="559">
          <cell r="A559" t="str">
            <v>1107</v>
          </cell>
          <cell r="B559" t="str">
            <v>Porta interna semioca 70x210 Verniz</v>
          </cell>
          <cell r="C559" t="str">
            <v>un</v>
          </cell>
          <cell r="D559">
            <v>48</v>
          </cell>
          <cell r="E559" t="str">
            <v>Laminada</v>
          </cell>
        </row>
        <row r="560">
          <cell r="A560" t="str">
            <v>270</v>
          </cell>
          <cell r="B560" t="str">
            <v>Porta interna semioca 80x210 pintura</v>
          </cell>
          <cell r="C560" t="str">
            <v>un</v>
          </cell>
          <cell r="D560">
            <v>35</v>
          </cell>
          <cell r="E560" t="str">
            <v>Laminada</v>
          </cell>
        </row>
        <row r="561">
          <cell r="A561" t="str">
            <v>1108</v>
          </cell>
          <cell r="B561" t="str">
            <v>Porta interna semioca 80x210 Verniz</v>
          </cell>
          <cell r="C561" t="str">
            <v>un</v>
          </cell>
          <cell r="D561">
            <v>48</v>
          </cell>
          <cell r="E561" t="str">
            <v>Laminada</v>
          </cell>
        </row>
        <row r="562">
          <cell r="A562" t="str">
            <v>271</v>
          </cell>
          <cell r="B562" t="str">
            <v>Porta interna semioca 90x210 pintura</v>
          </cell>
          <cell r="C562" t="str">
            <v>un</v>
          </cell>
          <cell r="D562">
            <v>54</v>
          </cell>
          <cell r="E562" t="str">
            <v>Laminada</v>
          </cell>
        </row>
        <row r="563">
          <cell r="A563" t="str">
            <v>1109</v>
          </cell>
          <cell r="B563" t="str">
            <v>Porta interna semioca 90x210 Verniz</v>
          </cell>
          <cell r="C563" t="str">
            <v>un</v>
          </cell>
          <cell r="D563">
            <v>54</v>
          </cell>
          <cell r="E563" t="str">
            <v>Laminada</v>
          </cell>
        </row>
        <row r="564">
          <cell r="A564" t="str">
            <v>1110</v>
          </cell>
          <cell r="B564" t="str">
            <v>Porta interna sólida 100x210 Verniz</v>
          </cell>
          <cell r="C564" t="str">
            <v>un</v>
          </cell>
          <cell r="D564">
            <v>113</v>
          </cell>
          <cell r="E564" t="str">
            <v>Laminada</v>
          </cell>
        </row>
        <row r="565">
          <cell r="A565" t="str">
            <v>1111</v>
          </cell>
          <cell r="B565" t="str">
            <v>Porta interna sólida 60x210 Verniz</v>
          </cell>
          <cell r="C565" t="str">
            <v>un</v>
          </cell>
          <cell r="D565">
            <v>83</v>
          </cell>
          <cell r="E565" t="str">
            <v>Laminada</v>
          </cell>
        </row>
        <row r="566">
          <cell r="A566" t="str">
            <v>1112</v>
          </cell>
          <cell r="B566" t="str">
            <v>Porta interna sólida 70x210 Verniz</v>
          </cell>
          <cell r="C566" t="str">
            <v>un</v>
          </cell>
          <cell r="D566">
            <v>83</v>
          </cell>
          <cell r="E566" t="str">
            <v>Laminada</v>
          </cell>
        </row>
        <row r="567">
          <cell r="A567" t="str">
            <v>1113</v>
          </cell>
          <cell r="B567" t="str">
            <v>Porta interna sólida 80x210 Verniz</v>
          </cell>
          <cell r="C567" t="str">
            <v>un</v>
          </cell>
          <cell r="D567">
            <v>83</v>
          </cell>
          <cell r="E567" t="str">
            <v>Laminada</v>
          </cell>
        </row>
        <row r="568">
          <cell r="A568" t="str">
            <v>1114</v>
          </cell>
          <cell r="B568" t="str">
            <v>Porta interna sólida 90x210 Verniz</v>
          </cell>
          <cell r="C568" t="str">
            <v>un</v>
          </cell>
          <cell r="D568">
            <v>113</v>
          </cell>
          <cell r="E568" t="str">
            <v>Laminada</v>
          </cell>
        </row>
        <row r="569">
          <cell r="A569" t="str">
            <v>272</v>
          </cell>
          <cell r="B569" t="str">
            <v>Porta venez. alu. 70x210 fosco</v>
          </cell>
          <cell r="C569" t="str">
            <v>un</v>
          </cell>
          <cell r="D569">
            <v>164</v>
          </cell>
          <cell r="E569" t="str">
            <v>anodizado+15%, eletrostática+30%</v>
          </cell>
        </row>
        <row r="570">
          <cell r="A570" t="str">
            <v>772</v>
          </cell>
          <cell r="B570" t="str">
            <v>Porta veneziana 60x130 madeira</v>
          </cell>
          <cell r="C570" t="str">
            <v>un</v>
          </cell>
          <cell r="D570">
            <v>38.5</v>
          </cell>
          <cell r="E570" t="str">
            <v>Laminada</v>
          </cell>
        </row>
        <row r="571">
          <cell r="A571" t="str">
            <v>1104</v>
          </cell>
          <cell r="B571" t="str">
            <v>Tela nylon contra inseto</v>
          </cell>
          <cell r="C571" t="str">
            <v>m²</v>
          </cell>
          <cell r="D571">
            <v>3.56</v>
          </cell>
          <cell r="E571" t="str">
            <v>Laminada</v>
          </cell>
        </row>
        <row r="572">
          <cell r="A572" t="str">
            <v>1297</v>
          </cell>
          <cell r="B572" t="str">
            <v>Veneziana Industrial PVC</v>
          </cell>
          <cell r="C572" t="str">
            <v>m²</v>
          </cell>
          <cell r="D572">
            <v>129.96</v>
          </cell>
          <cell r="E572" t="str">
            <v>com Instalação</v>
          </cell>
        </row>
        <row r="573">
          <cell r="A573" t="str">
            <v>386</v>
          </cell>
          <cell r="B573" t="str">
            <v>Vidro fantasia</v>
          </cell>
          <cell r="C573" t="str">
            <v>m2</v>
          </cell>
          <cell r="D573">
            <v>20.7</v>
          </cell>
          <cell r="E573" t="str">
            <v>Laminada</v>
          </cell>
        </row>
        <row r="574">
          <cell r="A574" t="str">
            <v>387</v>
          </cell>
          <cell r="B574" t="str">
            <v>Vidro liso 3mm</v>
          </cell>
          <cell r="C574" t="str">
            <v>m2</v>
          </cell>
          <cell r="D574">
            <v>23.7</v>
          </cell>
          <cell r="E574" t="str">
            <v>Laminada</v>
          </cell>
        </row>
        <row r="575">
          <cell r="A575" t="str">
            <v>1035</v>
          </cell>
          <cell r="B575" t="str">
            <v>Vidro liso 3mm - colocado</v>
          </cell>
          <cell r="C575" t="str">
            <v>m2</v>
          </cell>
          <cell r="D575">
            <v>27</v>
          </cell>
          <cell r="E575" t="str">
            <v>99m² - R$ 2673,00</v>
          </cell>
        </row>
        <row r="576">
          <cell r="A576" t="str">
            <v>612</v>
          </cell>
          <cell r="B576" t="str">
            <v>Vidro liso 4mm</v>
          </cell>
          <cell r="C576" t="str">
            <v>m2</v>
          </cell>
          <cell r="D576">
            <v>30.24</v>
          </cell>
          <cell r="E576" t="str">
            <v>Laminada</v>
          </cell>
        </row>
        <row r="577">
          <cell r="A577" t="str">
            <v>1036</v>
          </cell>
          <cell r="B577" t="str">
            <v>Vidro liso 4mm - colocado</v>
          </cell>
          <cell r="C577" t="str">
            <v>m2</v>
          </cell>
          <cell r="D577">
            <v>33.54</v>
          </cell>
          <cell r="E577" t="str">
            <v>7m² - R$241,50</v>
          </cell>
        </row>
        <row r="578">
          <cell r="A578" t="str">
            <v>388</v>
          </cell>
          <cell r="B578" t="str">
            <v>Vidro liso 4mm  fume</v>
          </cell>
          <cell r="C578" t="str">
            <v>m2</v>
          </cell>
          <cell r="D578">
            <v>43.95</v>
          </cell>
          <cell r="E578" t="str">
            <v>Laminada</v>
          </cell>
        </row>
        <row r="579">
          <cell r="A579" t="str">
            <v>1034</v>
          </cell>
          <cell r="B579" t="str">
            <v>Vidro miniboreal - colocado</v>
          </cell>
          <cell r="C579" t="str">
            <v>m2</v>
          </cell>
          <cell r="D579">
            <v>24</v>
          </cell>
          <cell r="E579" t="str">
            <v>28m² - R$675,00</v>
          </cell>
        </row>
        <row r="580">
          <cell r="A580" t="str">
            <v>879</v>
          </cell>
          <cell r="B580" t="str">
            <v>Ferragens e acessórios para Vidro temperado </v>
          </cell>
          <cell r="C580" t="str">
            <v>m²</v>
          </cell>
          <cell r="D580">
            <v>57</v>
          </cell>
          <cell r="E580" t="str">
            <v>Valor aproximado na relação m²</v>
          </cell>
        </row>
        <row r="581">
          <cell r="A581" t="str">
            <v>878</v>
          </cell>
          <cell r="B581" t="str">
            <v>Vidro Temperado transparente 10mm</v>
          </cell>
          <cell r="C581" t="str">
            <v>m²</v>
          </cell>
          <cell r="D581">
            <v>127</v>
          </cell>
          <cell r="E581" t="str">
            <v>Laminada</v>
          </cell>
        </row>
        <row r="582">
          <cell r="A582" t="str">
            <v>169</v>
          </cell>
          <cell r="B582" t="str">
            <v>Vista madeira de lei 1,5x5</v>
          </cell>
          <cell r="C582" t="str">
            <v>ml</v>
          </cell>
          <cell r="D582">
            <v>1.5</v>
          </cell>
          <cell r="E582" t="str">
            <v>Laminada</v>
          </cell>
        </row>
        <row r="583">
          <cell r="A583" t="str">
            <v>450</v>
          </cell>
          <cell r="B583" t="str">
            <v>Estaca Mobilização de equipamento </v>
          </cell>
          <cell r="C583" t="str">
            <v>un</v>
          </cell>
          <cell r="D583">
            <v>800</v>
          </cell>
          <cell r="E583" t="str">
            <v>Laminada</v>
          </cell>
        </row>
        <row r="584">
          <cell r="A584" t="str">
            <v>139</v>
          </cell>
          <cell r="B584" t="str">
            <v>Estaca pré-moldada 14x14</v>
          </cell>
          <cell r="C584" t="str">
            <v>ml</v>
          </cell>
          <cell r="D584">
            <v>13.18</v>
          </cell>
          <cell r="E584" t="str">
            <v>Laminada</v>
          </cell>
        </row>
        <row r="585">
          <cell r="A585" t="str">
            <v>717</v>
          </cell>
          <cell r="B585" t="str">
            <v>Estaca pré-moldada 16x16</v>
          </cell>
          <cell r="C585" t="str">
            <v>m</v>
          </cell>
          <cell r="D585">
            <v>19.5</v>
          </cell>
          <cell r="E585" t="str">
            <v>Capacidade 25 ton</v>
          </cell>
        </row>
        <row r="586">
          <cell r="A586" t="str">
            <v>140</v>
          </cell>
          <cell r="B586" t="str">
            <v>Estaca pré-moldada 18x18</v>
          </cell>
          <cell r="C586" t="str">
            <v>ml</v>
          </cell>
          <cell r="D586">
            <v>22.9</v>
          </cell>
          <cell r="E586" t="str">
            <v>Capacidade 30ton</v>
          </cell>
        </row>
        <row r="587">
          <cell r="A587" t="str">
            <v>1022</v>
          </cell>
          <cell r="B587" t="str">
            <v>Estaca pré-moldada 20x20</v>
          </cell>
          <cell r="C587" t="str">
            <v>m</v>
          </cell>
          <cell r="D587">
            <v>26.7</v>
          </cell>
          <cell r="E587" t="str">
            <v>Capacidade 40 ton</v>
          </cell>
        </row>
        <row r="588">
          <cell r="A588" t="str">
            <v>141</v>
          </cell>
          <cell r="B588" t="str">
            <v>Estaca pré-moldada 23x23</v>
          </cell>
          <cell r="C588" t="str">
            <v>ml</v>
          </cell>
          <cell r="D588">
            <v>35.5</v>
          </cell>
          <cell r="E588" t="str">
            <v>Capacidade 50 ton</v>
          </cell>
        </row>
        <row r="589">
          <cell r="A589" t="str">
            <v>716</v>
          </cell>
          <cell r="B589" t="str">
            <v>Estacas    Mão de obra para cravação</v>
          </cell>
          <cell r="C589" t="str">
            <v>m</v>
          </cell>
          <cell r="D589">
            <v>11.75</v>
          </cell>
          <cell r="E589" t="str">
            <v>Custo mínimo  R$ 3.000,00</v>
          </cell>
        </row>
        <row r="590">
          <cell r="A590" t="str">
            <v>225</v>
          </cell>
          <cell r="B590" t="str">
            <v>Mão de obra estaqueamento </v>
          </cell>
          <cell r="C590" t="str">
            <v>m</v>
          </cell>
          <cell r="D590">
            <v>11.75</v>
          </cell>
          <cell r="E590" t="str">
            <v>Custo mínimo  R$ 3.000,00</v>
          </cell>
        </row>
        <row r="591">
          <cell r="A591" t="str">
            <v>811</v>
          </cell>
          <cell r="B591" t="str">
            <v>Forro Acústico tipo Armstrong colocado</v>
          </cell>
          <cell r="C591" t="str">
            <v>m2</v>
          </cell>
          <cell r="D591">
            <v>44</v>
          </cell>
          <cell r="E591" t="str">
            <v>Sem BDI</v>
          </cell>
        </row>
        <row r="592">
          <cell r="A592" t="str">
            <v>159</v>
          </cell>
          <cell r="B592" t="str">
            <v>Forro de pinus</v>
          </cell>
          <cell r="C592" t="str">
            <v>m2</v>
          </cell>
          <cell r="D592">
            <v>3.85</v>
          </cell>
        </row>
        <row r="593">
          <cell r="A593" t="str">
            <v>160</v>
          </cell>
          <cell r="B593" t="str">
            <v>Forro de PVC 20cm com acessórios</v>
          </cell>
          <cell r="C593" t="str">
            <v>m2</v>
          </cell>
          <cell r="D593">
            <v>15.4</v>
          </cell>
          <cell r="E593" t="str">
            <v>7m² - R$241,50</v>
          </cell>
        </row>
        <row r="594">
          <cell r="A594" t="str">
            <v>1033</v>
          </cell>
          <cell r="B594" t="str">
            <v>Forro de PVC 20cm folha dupla colocado</v>
          </cell>
          <cell r="C594" t="str">
            <v>m²</v>
          </cell>
          <cell r="D594">
            <v>22</v>
          </cell>
        </row>
        <row r="595">
          <cell r="A595" t="str">
            <v>987</v>
          </cell>
          <cell r="B595" t="str">
            <v>Forro de PVC em placas de 62x124 perfil Alu</v>
          </cell>
          <cell r="C595" t="str">
            <v>m²</v>
          </cell>
          <cell r="D595">
            <v>29</v>
          </cell>
          <cell r="E595" t="str">
            <v>Colocado</v>
          </cell>
        </row>
        <row r="596">
          <cell r="A596" t="str">
            <v>158</v>
          </cell>
          <cell r="B596" t="str">
            <v>Forro madeira de lei</v>
          </cell>
          <cell r="C596" t="str">
            <v>m2</v>
          </cell>
          <cell r="D596">
            <v>8.62</v>
          </cell>
        </row>
        <row r="597">
          <cell r="A597" t="str">
            <v>1127</v>
          </cell>
          <cell r="B597" t="str">
            <v>Forro madeira de lei (jatoba)</v>
          </cell>
          <cell r="C597" t="str">
            <v>m2</v>
          </cell>
          <cell r="D597">
            <v>17</v>
          </cell>
        </row>
        <row r="598">
          <cell r="A598" t="str">
            <v>624</v>
          </cell>
          <cell r="B598" t="str">
            <v>Meia-cana de madeira de lei</v>
          </cell>
          <cell r="C598" t="str">
            <v>m</v>
          </cell>
          <cell r="D598">
            <v>0.6</v>
          </cell>
          <cell r="E598" t="str">
            <v>Cedrinho</v>
          </cell>
        </row>
        <row r="599">
          <cell r="A599" t="str">
            <v>291</v>
          </cell>
          <cell r="B599" t="str">
            <v>Rodaforro de PVC para forro</v>
          </cell>
          <cell r="C599" t="str">
            <v>ml</v>
          </cell>
          <cell r="D599">
            <v>1.65</v>
          </cell>
        </row>
        <row r="600">
          <cell r="A600" t="str">
            <v>827</v>
          </cell>
          <cell r="B600" t="str">
            <v> União de cobre</v>
          </cell>
          <cell r="C600" t="str">
            <v>un</v>
          </cell>
          <cell r="D600">
            <v>12</v>
          </cell>
          <cell r="E600" t="str">
            <v>Capacidade 25 ton</v>
          </cell>
        </row>
        <row r="601">
          <cell r="A601" t="str">
            <v>472</v>
          </cell>
          <cell r="B601" t="str">
            <v>Bico de mangueira</v>
          </cell>
          <cell r="C601" t="str">
            <v>un</v>
          </cell>
          <cell r="D601">
            <v>3.3</v>
          </cell>
          <cell r="E601" t="str">
            <v>Capacidade 30ton</v>
          </cell>
        </row>
        <row r="602">
          <cell r="A602" t="str">
            <v>786</v>
          </cell>
          <cell r="B602" t="str">
            <v>Braçadeira 3/4"</v>
          </cell>
          <cell r="C602" t="str">
            <v>un</v>
          </cell>
          <cell r="D602">
            <v>0.5</v>
          </cell>
          <cell r="E602" t="str">
            <v>Capacidade 40 ton</v>
          </cell>
        </row>
        <row r="603">
          <cell r="A603" t="str">
            <v>819</v>
          </cell>
          <cell r="B603" t="str">
            <v>Bucha 1/2 x 1/4</v>
          </cell>
          <cell r="C603" t="str">
            <v>un</v>
          </cell>
          <cell r="D603">
            <v>2.8</v>
          </cell>
          <cell r="E603" t="str">
            <v>Capacidade 50 ton</v>
          </cell>
        </row>
        <row r="604">
          <cell r="A604" t="str">
            <v>814</v>
          </cell>
          <cell r="B604" t="str">
            <v>Bucha de retenção</v>
          </cell>
          <cell r="C604" t="str">
            <v>un</v>
          </cell>
          <cell r="D604">
            <v>4.5</v>
          </cell>
          <cell r="E604" t="str">
            <v>Custo mínimo  R$ 3.000,00</v>
          </cell>
        </row>
        <row r="605">
          <cell r="A605" t="str">
            <v>538</v>
          </cell>
          <cell r="B605" t="str">
            <v>Coletor 2 P13 </v>
          </cell>
          <cell r="C605" t="str">
            <v>un</v>
          </cell>
          <cell r="D605">
            <v>49.5</v>
          </cell>
          <cell r="E605" t="str">
            <v>Custo mínimo  R$ 3.000,00</v>
          </cell>
        </row>
        <row r="606">
          <cell r="A606" t="str">
            <v>539</v>
          </cell>
          <cell r="B606" t="str">
            <v>Coletor 2 P45</v>
          </cell>
          <cell r="C606" t="str">
            <v>un</v>
          </cell>
          <cell r="D606">
            <v>55</v>
          </cell>
          <cell r="E606" t="str">
            <v>Sem BDI</v>
          </cell>
        </row>
        <row r="607">
          <cell r="A607" t="str">
            <v>823</v>
          </cell>
          <cell r="B607" t="str">
            <v>Flexível de latão 1,00m</v>
          </cell>
          <cell r="C607" t="str">
            <v>un</v>
          </cell>
          <cell r="D607">
            <v>35</v>
          </cell>
        </row>
        <row r="608">
          <cell r="A608" t="str">
            <v>471</v>
          </cell>
          <cell r="B608" t="str">
            <v>mangueira anti-chama  80cm</v>
          </cell>
          <cell r="C608" t="str">
            <v>un</v>
          </cell>
          <cell r="D608">
            <v>25.3</v>
          </cell>
        </row>
        <row r="609">
          <cell r="A609" t="str">
            <v>785</v>
          </cell>
          <cell r="B609" t="str">
            <v>Mangueira de alta pressão cristal</v>
          </cell>
          <cell r="C609" t="str">
            <v>m</v>
          </cell>
          <cell r="D609">
            <v>2.2</v>
          </cell>
        </row>
        <row r="610">
          <cell r="A610" t="str">
            <v>784</v>
          </cell>
          <cell r="B610" t="str">
            <v>Mangueira de alta pressão preta</v>
          </cell>
          <cell r="C610" t="str">
            <v>m</v>
          </cell>
          <cell r="D610">
            <v>3.3</v>
          </cell>
          <cell r="E610" t="str">
            <v>Colocado</v>
          </cell>
        </row>
        <row r="611">
          <cell r="A611" t="str">
            <v>824</v>
          </cell>
          <cell r="B611" t="str">
            <v>Módulo em tubo galvanizado P-45</v>
          </cell>
          <cell r="C611" t="str">
            <v>un</v>
          </cell>
          <cell r="D611">
            <v>25</v>
          </cell>
        </row>
        <row r="612">
          <cell r="A612" t="str">
            <v>817</v>
          </cell>
          <cell r="B612" t="str">
            <v>Nipel 3/4" </v>
          </cell>
          <cell r="C612" t="str">
            <v>un</v>
          </cell>
          <cell r="D612">
            <v>3</v>
          </cell>
        </row>
        <row r="613">
          <cell r="A613" t="str">
            <v>825</v>
          </cell>
          <cell r="B613" t="str">
            <v>Pig Tell P-13</v>
          </cell>
          <cell r="C613" t="str">
            <v>un</v>
          </cell>
          <cell r="D613">
            <v>11.5</v>
          </cell>
          <cell r="E613" t="str">
            <v>Cedrinho</v>
          </cell>
        </row>
        <row r="614">
          <cell r="A614" t="str">
            <v>815</v>
          </cell>
          <cell r="B614" t="str">
            <v>Pig Tell P-45</v>
          </cell>
          <cell r="C614" t="str">
            <v>un</v>
          </cell>
          <cell r="D614">
            <v>11.5</v>
          </cell>
        </row>
        <row r="615">
          <cell r="A615" t="str">
            <v>470</v>
          </cell>
          <cell r="B615" t="str">
            <v>Porcas de cobre 3/8"</v>
          </cell>
          <cell r="C615" t="str">
            <v>un</v>
          </cell>
          <cell r="D615">
            <v>1.1</v>
          </cell>
        </row>
        <row r="616">
          <cell r="A616" t="str">
            <v>467</v>
          </cell>
          <cell r="B616" t="str">
            <v>Registro </v>
          </cell>
          <cell r="C616" t="str">
            <v>un</v>
          </cell>
          <cell r="D616">
            <v>10.5</v>
          </cell>
          <cell r="E616" t="str">
            <v>30000Kcal/h</v>
          </cell>
        </row>
        <row r="617">
          <cell r="A617" t="str">
            <v>816</v>
          </cell>
          <cell r="B617" t="str">
            <v>Registro Esfera</v>
          </cell>
          <cell r="C617" t="str">
            <v>un</v>
          </cell>
          <cell r="D617">
            <v>14</v>
          </cell>
          <cell r="E617" t="str">
            <v>26400Kcal/h-KW</v>
          </cell>
        </row>
        <row r="618">
          <cell r="A618" t="str">
            <v>787</v>
          </cell>
          <cell r="B618" t="str">
            <v>Registro fecha rápido 1/2" x 3/8"BM</v>
          </cell>
          <cell r="C618" t="str">
            <v>un</v>
          </cell>
          <cell r="D618">
            <v>10.5</v>
          </cell>
          <cell r="E618" t="str">
            <v>30000Kcal/h</v>
          </cell>
        </row>
        <row r="619">
          <cell r="A619" t="str">
            <v>820</v>
          </cell>
          <cell r="B619" t="str">
            <v>Regulador de Pressão </v>
          </cell>
          <cell r="C619" t="str">
            <v>un</v>
          </cell>
          <cell r="D619">
            <v>166</v>
          </cell>
        </row>
        <row r="620">
          <cell r="A620" t="str">
            <v>818</v>
          </cell>
          <cell r="B620" t="str">
            <v>Tee 3/4 x 1/2</v>
          </cell>
          <cell r="C620" t="str">
            <v>un</v>
          </cell>
          <cell r="D620">
            <v>4.5</v>
          </cell>
        </row>
        <row r="621">
          <cell r="A621" t="str">
            <v>466</v>
          </cell>
          <cell r="B621" t="str">
            <v>Tubo flexível de cobre  3/8"</v>
          </cell>
          <cell r="C621" t="str">
            <v>ml</v>
          </cell>
          <cell r="D621">
            <v>3.03</v>
          </cell>
        </row>
        <row r="622">
          <cell r="A622" t="str">
            <v>469</v>
          </cell>
          <cell r="B622" t="str">
            <v>União de cobre  1/2" x 3/8"</v>
          </cell>
          <cell r="C622" t="str">
            <v>un</v>
          </cell>
          <cell r="D622">
            <v>3.3</v>
          </cell>
        </row>
        <row r="623">
          <cell r="A623" t="str">
            <v>826</v>
          </cell>
          <cell r="B623" t="str">
            <v>Valvula para P-13 alta pressão</v>
          </cell>
          <cell r="C623" t="str">
            <v>un</v>
          </cell>
          <cell r="D623">
            <v>25</v>
          </cell>
        </row>
        <row r="624">
          <cell r="A624" t="str">
            <v>410</v>
          </cell>
          <cell r="B624" t="str">
            <v>Adaptador PVC 1 1/2x50  com flange</v>
          </cell>
          <cell r="C624" t="str">
            <v>un</v>
          </cell>
          <cell r="D624">
            <v>7.87</v>
          </cell>
        </row>
        <row r="625">
          <cell r="A625" t="str">
            <v>445</v>
          </cell>
          <cell r="B625" t="str">
            <v>Adaptador PVC 1"x32  com flange</v>
          </cell>
          <cell r="C625" t="str">
            <v>un</v>
          </cell>
          <cell r="D625">
            <v>5.94</v>
          </cell>
        </row>
        <row r="626">
          <cell r="A626" t="str">
            <v>015</v>
          </cell>
          <cell r="B626" t="str">
            <v>Adaptador PVC 25x3/4  com flange</v>
          </cell>
          <cell r="C626" t="str">
            <v>un</v>
          </cell>
          <cell r="D626">
            <v>3.48</v>
          </cell>
          <cell r="E626" t="str">
            <v>3 un por aquecedor</v>
          </cell>
        </row>
        <row r="627">
          <cell r="A627" t="str">
            <v>552</v>
          </cell>
          <cell r="B627" t="str">
            <v>Adesivo cola tigre  para PVC 75g</v>
          </cell>
          <cell r="C627" t="str">
            <v>un</v>
          </cell>
          <cell r="D627">
            <v>1.28</v>
          </cell>
        </row>
        <row r="628">
          <cell r="A628" t="str">
            <v>016</v>
          </cell>
          <cell r="B628" t="str">
            <v>Adesivo plástico/PVC  </v>
          </cell>
          <cell r="C628" t="str">
            <v>kg</v>
          </cell>
          <cell r="D628">
            <v>17.82</v>
          </cell>
        </row>
        <row r="629">
          <cell r="A629" t="str">
            <v>936</v>
          </cell>
          <cell r="B629" t="str">
            <v>Anel de borracha para tubo PVC 100</v>
          </cell>
          <cell r="C629" t="str">
            <v>un</v>
          </cell>
          <cell r="D629">
            <v>0.68</v>
          </cell>
        </row>
        <row r="630">
          <cell r="A630" t="str">
            <v>933</v>
          </cell>
          <cell r="B630" t="str">
            <v>Anel de borracha para tubo PVC 40</v>
          </cell>
          <cell r="C630" t="str">
            <v>un</v>
          </cell>
          <cell r="D630">
            <v>0.39</v>
          </cell>
        </row>
        <row r="631">
          <cell r="A631" t="str">
            <v>934</v>
          </cell>
          <cell r="B631" t="str">
            <v>Anel de borracha para tubo PVC 50</v>
          </cell>
          <cell r="C631" t="str">
            <v>un</v>
          </cell>
          <cell r="D631">
            <v>0.43</v>
          </cell>
        </row>
        <row r="632">
          <cell r="A632" t="str">
            <v>935</v>
          </cell>
          <cell r="B632" t="str">
            <v>Anel de borracha para tubo PVC 75</v>
          </cell>
          <cell r="C632" t="str">
            <v>un</v>
          </cell>
          <cell r="D632">
            <v>0.49</v>
          </cell>
        </row>
        <row r="633">
          <cell r="A633" t="str">
            <v>705</v>
          </cell>
          <cell r="B633" t="str">
            <v>Bóia elétrica</v>
          </cell>
          <cell r="C633" t="str">
            <v>un</v>
          </cell>
          <cell r="D633">
            <v>15.6</v>
          </cell>
        </row>
        <row r="634">
          <cell r="A634" t="str">
            <v>402</v>
          </cell>
          <cell r="B634" t="str">
            <v>Bolsa de borracha</v>
          </cell>
          <cell r="C634" t="str">
            <v>un</v>
          </cell>
          <cell r="D634">
            <v>1.35</v>
          </cell>
        </row>
        <row r="635">
          <cell r="A635" t="str">
            <v>937</v>
          </cell>
          <cell r="B635" t="str">
            <v>Bucha de redução PVC 50x40</v>
          </cell>
          <cell r="C635" t="str">
            <v>un</v>
          </cell>
          <cell r="D635">
            <v>0.7</v>
          </cell>
        </row>
        <row r="636">
          <cell r="A636" t="str">
            <v>941</v>
          </cell>
          <cell r="B636" t="str">
            <v>Cap de PVC esgoto 100</v>
          </cell>
          <cell r="C636" t="str">
            <v>un</v>
          </cell>
          <cell r="D636">
            <v>2.24</v>
          </cell>
        </row>
        <row r="637">
          <cell r="A637" t="str">
            <v>938</v>
          </cell>
          <cell r="B637" t="str">
            <v>Cap de PVC esgoto 40</v>
          </cell>
          <cell r="C637" t="str">
            <v>un</v>
          </cell>
          <cell r="D637">
            <v>0.7</v>
          </cell>
        </row>
        <row r="638">
          <cell r="A638" t="str">
            <v>939</v>
          </cell>
          <cell r="B638" t="str">
            <v>Cap de PVC esgoto 50</v>
          </cell>
          <cell r="C638" t="str">
            <v>un</v>
          </cell>
          <cell r="D638">
            <v>1.15</v>
          </cell>
        </row>
        <row r="639">
          <cell r="A639" t="str">
            <v>940</v>
          </cell>
          <cell r="B639" t="str">
            <v>Cap de PVC esgoto 75</v>
          </cell>
          <cell r="C639" t="str">
            <v>un</v>
          </cell>
          <cell r="D639">
            <v>1.9</v>
          </cell>
        </row>
        <row r="640">
          <cell r="A640" t="str">
            <v>1181</v>
          </cell>
          <cell r="B640" t="str">
            <v>Cap PVC 150mm</v>
          </cell>
          <cell r="C640" t="str">
            <v>un</v>
          </cell>
          <cell r="D640">
            <v>17.81</v>
          </cell>
        </row>
        <row r="641">
          <cell r="A641" t="str">
            <v>1182</v>
          </cell>
          <cell r="B641" t="str">
            <v>Cap PVC 200mm</v>
          </cell>
          <cell r="C641" t="str">
            <v>un</v>
          </cell>
          <cell r="D641">
            <v>39.71</v>
          </cell>
        </row>
        <row r="642">
          <cell r="A642" t="str">
            <v>085</v>
          </cell>
          <cell r="B642" t="str">
            <v>Conexão azul bucha latão 3/4</v>
          </cell>
          <cell r="C642" t="str">
            <v>un</v>
          </cell>
          <cell r="D642">
            <v>2.07</v>
          </cell>
        </row>
        <row r="643">
          <cell r="A643" t="str">
            <v>086</v>
          </cell>
          <cell r="B643" t="str">
            <v>Conexão cobre/bronze 15mm</v>
          </cell>
          <cell r="C643" t="str">
            <v>un</v>
          </cell>
          <cell r="D643">
            <v>0.27</v>
          </cell>
        </row>
        <row r="644">
          <cell r="A644" t="str">
            <v>092</v>
          </cell>
          <cell r="B644" t="str">
            <v>Conexão galvanizada 1 1/2</v>
          </cell>
          <cell r="C644" t="str">
            <v>un</v>
          </cell>
          <cell r="D644">
            <v>8.35</v>
          </cell>
        </row>
        <row r="645">
          <cell r="A645" t="str">
            <v>093</v>
          </cell>
          <cell r="B645" t="str">
            <v>Conexão galvanizado 1</v>
          </cell>
          <cell r="C645" t="str">
            <v>un</v>
          </cell>
          <cell r="D645">
            <v>3.71</v>
          </cell>
        </row>
        <row r="646">
          <cell r="A646" t="str">
            <v>094</v>
          </cell>
          <cell r="B646" t="str">
            <v>Conexão galvanizado 1/2</v>
          </cell>
          <cell r="C646" t="str">
            <v>un</v>
          </cell>
          <cell r="D646">
            <v>1.59</v>
          </cell>
        </row>
        <row r="647">
          <cell r="A647" t="str">
            <v>095</v>
          </cell>
          <cell r="B647" t="str">
            <v>Conexão galvanizado 2</v>
          </cell>
          <cell r="C647" t="str">
            <v>un</v>
          </cell>
          <cell r="D647">
            <v>13.28</v>
          </cell>
        </row>
        <row r="648">
          <cell r="A648" t="str">
            <v>096</v>
          </cell>
          <cell r="B648" t="str">
            <v>Conexão galvanizado 3/4</v>
          </cell>
          <cell r="C648" t="str">
            <v>un</v>
          </cell>
          <cell r="D648">
            <v>2.61</v>
          </cell>
        </row>
        <row r="649">
          <cell r="A649" t="str">
            <v>097</v>
          </cell>
          <cell r="B649" t="str">
            <v>Conexão PVC esgoto 100</v>
          </cell>
          <cell r="C649" t="str">
            <v>un</v>
          </cell>
          <cell r="D649">
            <v>6.48</v>
          </cell>
        </row>
        <row r="650">
          <cell r="A650" t="str">
            <v>098</v>
          </cell>
          <cell r="B650" t="str">
            <v>Conexão PVC esgoto 40</v>
          </cell>
          <cell r="C650" t="str">
            <v>un</v>
          </cell>
          <cell r="D650">
            <v>1.05</v>
          </cell>
        </row>
        <row r="651">
          <cell r="A651" t="str">
            <v>099</v>
          </cell>
          <cell r="B651" t="str">
            <v>Conexão PVC esgoto 50</v>
          </cell>
          <cell r="C651" t="str">
            <v>un</v>
          </cell>
          <cell r="D651">
            <v>2.97</v>
          </cell>
        </row>
        <row r="652">
          <cell r="A652" t="str">
            <v>100</v>
          </cell>
          <cell r="B652" t="str">
            <v>Conexão PVC esgoto 75</v>
          </cell>
          <cell r="C652" t="str">
            <v>un</v>
          </cell>
          <cell r="D652">
            <v>5.98</v>
          </cell>
        </row>
        <row r="653">
          <cell r="A653" t="str">
            <v>101</v>
          </cell>
          <cell r="B653" t="str">
            <v>Conexão PVC soldável 25</v>
          </cell>
          <cell r="C653" t="str">
            <v>un</v>
          </cell>
          <cell r="D653">
            <v>0.45</v>
          </cell>
        </row>
        <row r="654">
          <cell r="A654" t="str">
            <v>102</v>
          </cell>
          <cell r="B654" t="str">
            <v>Conexão PVC soldável 32</v>
          </cell>
          <cell r="C654" t="str">
            <v>un</v>
          </cell>
          <cell r="D654">
            <v>0.98</v>
          </cell>
        </row>
        <row r="655">
          <cell r="A655" t="str">
            <v>103</v>
          </cell>
          <cell r="B655" t="str">
            <v>Conexão PVC soldável 40</v>
          </cell>
          <cell r="C655" t="str">
            <v>un</v>
          </cell>
          <cell r="D655">
            <v>2.49</v>
          </cell>
        </row>
        <row r="656">
          <cell r="A656" t="str">
            <v>104</v>
          </cell>
          <cell r="B656" t="str">
            <v>Conexão PVC soldável 50</v>
          </cell>
          <cell r="C656" t="str">
            <v>un</v>
          </cell>
          <cell r="D656">
            <v>2.67</v>
          </cell>
        </row>
        <row r="657">
          <cell r="A657" t="str">
            <v>105</v>
          </cell>
          <cell r="B657" t="str">
            <v>Conexão PVC soldável 60</v>
          </cell>
          <cell r="C657" t="str">
            <v>un</v>
          </cell>
          <cell r="D657">
            <v>10.09</v>
          </cell>
        </row>
        <row r="658">
          <cell r="A658" t="str">
            <v>578</v>
          </cell>
          <cell r="B658" t="str">
            <v>Curva 90.º  PVC curta esgoto 100mm</v>
          </cell>
          <cell r="C658" t="str">
            <v>un</v>
          </cell>
          <cell r="D658">
            <v>6.48</v>
          </cell>
        </row>
        <row r="659">
          <cell r="A659" t="str">
            <v>581</v>
          </cell>
          <cell r="B659" t="str">
            <v>Curva 90.º  PVC curta esgoto 40mm</v>
          </cell>
          <cell r="C659" t="str">
            <v>un</v>
          </cell>
          <cell r="D659">
            <v>1.05</v>
          </cell>
        </row>
        <row r="660">
          <cell r="A660" t="str">
            <v>580</v>
          </cell>
          <cell r="B660" t="str">
            <v>Curva 90.º  PVC curta esgoto 50mm</v>
          </cell>
          <cell r="C660" t="str">
            <v>un</v>
          </cell>
          <cell r="D660">
            <v>2.97</v>
          </cell>
        </row>
        <row r="661">
          <cell r="A661" t="str">
            <v>579</v>
          </cell>
          <cell r="B661" t="str">
            <v>Curva 90.º  PVC curta esgoto 75mm</v>
          </cell>
          <cell r="C661" t="str">
            <v>un</v>
          </cell>
          <cell r="D661">
            <v>5.98</v>
          </cell>
        </row>
        <row r="662">
          <cell r="A662" t="str">
            <v>559</v>
          </cell>
          <cell r="B662" t="str">
            <v>Curva 90.º  PVC eletroduto 1 1/2"</v>
          </cell>
          <cell r="C662" t="str">
            <v>un</v>
          </cell>
          <cell r="D662">
            <v>1.84</v>
          </cell>
        </row>
        <row r="663">
          <cell r="A663" t="str">
            <v>558</v>
          </cell>
          <cell r="B663" t="str">
            <v>Curva 90.º  PVC eletroduto 1"</v>
          </cell>
          <cell r="C663" t="str">
            <v>un</v>
          </cell>
          <cell r="D663">
            <v>1.14</v>
          </cell>
        </row>
        <row r="664">
          <cell r="A664" t="str">
            <v>556</v>
          </cell>
          <cell r="B664" t="str">
            <v>Curva 90.º  PVC eletroduto 1/2"</v>
          </cell>
          <cell r="C664" t="str">
            <v>un</v>
          </cell>
          <cell r="D664">
            <v>0.51</v>
          </cell>
        </row>
        <row r="665">
          <cell r="A665" t="str">
            <v>560</v>
          </cell>
          <cell r="B665" t="str">
            <v>Curva 90.º  PVC eletroduto 2"</v>
          </cell>
          <cell r="C665" t="str">
            <v>un</v>
          </cell>
          <cell r="D665">
            <v>2.97</v>
          </cell>
        </row>
        <row r="666">
          <cell r="A666" t="str">
            <v>557</v>
          </cell>
          <cell r="B666" t="str">
            <v>Curva 90.º  PVC eletroduto 3/4"</v>
          </cell>
          <cell r="C666" t="str">
            <v>un</v>
          </cell>
          <cell r="D666">
            <v>0.76</v>
          </cell>
        </row>
        <row r="667">
          <cell r="A667" t="str">
            <v>945</v>
          </cell>
          <cell r="B667" t="str">
            <v>Curva de PVC curta 90º esgoto 100</v>
          </cell>
          <cell r="C667" t="str">
            <v>un</v>
          </cell>
          <cell r="D667">
            <v>6.48</v>
          </cell>
        </row>
        <row r="668">
          <cell r="A668" t="str">
            <v>942</v>
          </cell>
          <cell r="B668" t="str">
            <v>Curva de PVC curta 90º esgoto 40</v>
          </cell>
          <cell r="C668" t="str">
            <v>un</v>
          </cell>
          <cell r="D668">
            <v>1.05</v>
          </cell>
        </row>
        <row r="669">
          <cell r="A669" t="str">
            <v>943</v>
          </cell>
          <cell r="B669" t="str">
            <v>Curva de PVC curta 90º esgoto 50</v>
          </cell>
          <cell r="C669" t="str">
            <v>un</v>
          </cell>
          <cell r="D669">
            <v>2.94</v>
          </cell>
        </row>
        <row r="670">
          <cell r="A670" t="str">
            <v>944</v>
          </cell>
          <cell r="B670" t="str">
            <v>Curva de PVC curta 90º esgoto 75</v>
          </cell>
          <cell r="C670" t="str">
            <v>un</v>
          </cell>
          <cell r="D670">
            <v>5.98</v>
          </cell>
        </row>
        <row r="671">
          <cell r="A671" t="str">
            <v>133</v>
          </cell>
          <cell r="B671" t="str">
            <v>Engate plástico 30cm</v>
          </cell>
          <cell r="C671" t="str">
            <v>un</v>
          </cell>
          <cell r="D671">
            <v>1.63</v>
          </cell>
        </row>
        <row r="672">
          <cell r="A672" t="str">
            <v>828</v>
          </cell>
          <cell r="B672" t="str">
            <v>Engate rápido 1/2" pneumático</v>
          </cell>
          <cell r="C672" t="str">
            <v>un</v>
          </cell>
          <cell r="D672">
            <v>6.7</v>
          </cell>
        </row>
        <row r="673">
          <cell r="A673" t="str">
            <v>582</v>
          </cell>
          <cell r="B673" t="str">
            <v>Joelho 25mm  90.º PVC soldável água fria  </v>
          </cell>
          <cell r="C673" t="str">
            <v>un</v>
          </cell>
          <cell r="D673">
            <v>0.21</v>
          </cell>
        </row>
        <row r="674">
          <cell r="A674" t="str">
            <v>553</v>
          </cell>
          <cell r="B674" t="str">
            <v>Joelho 25x1/2"  azul com bucha de latão </v>
          </cell>
          <cell r="C674" t="str">
            <v>un</v>
          </cell>
          <cell r="D674">
            <v>1.76</v>
          </cell>
        </row>
        <row r="675">
          <cell r="A675" t="str">
            <v>923</v>
          </cell>
          <cell r="B675" t="str">
            <v>Joelho 25x3/4"  azul com bucha de latão  </v>
          </cell>
          <cell r="C675" t="str">
            <v>un</v>
          </cell>
          <cell r="D675">
            <v>2.07</v>
          </cell>
        </row>
        <row r="676">
          <cell r="A676" t="str">
            <v>583</v>
          </cell>
          <cell r="B676" t="str">
            <v>Joelho 32mm 90.º PVC soldável água fria </v>
          </cell>
          <cell r="C676" t="str">
            <v>un</v>
          </cell>
          <cell r="D676">
            <v>0.6</v>
          </cell>
        </row>
        <row r="677">
          <cell r="A677" t="str">
            <v>584</v>
          </cell>
          <cell r="B677" t="str">
            <v>Joelho 40mm  90.º PVC soldável água fria  </v>
          </cell>
          <cell r="C677" t="str">
            <v>un</v>
          </cell>
          <cell r="D677">
            <v>1.36</v>
          </cell>
        </row>
        <row r="678">
          <cell r="A678" t="str">
            <v>585</v>
          </cell>
          <cell r="B678" t="str">
            <v>Joelho 50mm 90.º PVC soldável água fria  </v>
          </cell>
          <cell r="C678" t="str">
            <v>un</v>
          </cell>
          <cell r="D678">
            <v>1.63</v>
          </cell>
        </row>
        <row r="679">
          <cell r="A679" t="str">
            <v>586</v>
          </cell>
          <cell r="B679" t="str">
            <v>Joelho 60mm  90.º PVC soldável água fria  </v>
          </cell>
          <cell r="C679" t="str">
            <v>un</v>
          </cell>
          <cell r="D679">
            <v>7.12</v>
          </cell>
        </row>
        <row r="680">
          <cell r="A680" t="str">
            <v>1299</v>
          </cell>
          <cell r="B680" t="str">
            <v>Joelho 75mm 90.º PVC soldável água fria  </v>
          </cell>
          <cell r="C680" t="str">
            <v>un</v>
          </cell>
          <cell r="D680">
            <v>27.04</v>
          </cell>
        </row>
        <row r="681">
          <cell r="A681" t="str">
            <v>1300</v>
          </cell>
          <cell r="B681" t="str">
            <v>Joelho 85mm 90.º PVC soldável água fria  </v>
          </cell>
          <cell r="C681" t="str">
            <v>un</v>
          </cell>
          <cell r="D681">
            <v>30.5</v>
          </cell>
        </row>
        <row r="682">
          <cell r="A682" t="str">
            <v>554</v>
          </cell>
          <cell r="B682" t="str">
            <v>Joelho 90.º  cobre 15mm</v>
          </cell>
          <cell r="C682" t="str">
            <v>un</v>
          </cell>
          <cell r="D682">
            <v>1.08</v>
          </cell>
        </row>
        <row r="683">
          <cell r="A683" t="str">
            <v>919</v>
          </cell>
          <cell r="B683" t="str">
            <v>Joelho 90.º  cobre 28mm</v>
          </cell>
          <cell r="C683" t="str">
            <v>un</v>
          </cell>
          <cell r="D683">
            <v>3.64</v>
          </cell>
        </row>
        <row r="684">
          <cell r="A684" t="str">
            <v>468</v>
          </cell>
          <cell r="B684" t="str">
            <v>Joelho de cobre  22mm</v>
          </cell>
          <cell r="C684" t="str">
            <v>un</v>
          </cell>
          <cell r="D684">
            <v>2.56</v>
          </cell>
        </row>
        <row r="685">
          <cell r="A685" t="str">
            <v>949</v>
          </cell>
          <cell r="B685" t="str">
            <v>Joelho de PVC 45º esgoto 100</v>
          </cell>
          <cell r="C685" t="str">
            <v>un</v>
          </cell>
          <cell r="D685">
            <v>2.51</v>
          </cell>
        </row>
        <row r="686">
          <cell r="A686" t="str">
            <v>946</v>
          </cell>
          <cell r="B686" t="str">
            <v>Joelho de PVC 45º esgoto 40</v>
          </cell>
          <cell r="C686" t="str">
            <v>un</v>
          </cell>
          <cell r="D686">
            <v>0.6</v>
          </cell>
        </row>
        <row r="687">
          <cell r="A687" t="str">
            <v>947</v>
          </cell>
          <cell r="B687" t="str">
            <v>Joelho de PVC 45º esgoto 50</v>
          </cell>
          <cell r="C687" t="str">
            <v>un</v>
          </cell>
          <cell r="D687">
            <v>0.94</v>
          </cell>
        </row>
        <row r="688">
          <cell r="A688" t="str">
            <v>948</v>
          </cell>
          <cell r="B688" t="str">
            <v>Joelho de PVC 45º esgoto 75</v>
          </cell>
          <cell r="C688" t="str">
            <v>un</v>
          </cell>
          <cell r="D688">
            <v>2.13</v>
          </cell>
        </row>
        <row r="689">
          <cell r="A689" t="str">
            <v>953</v>
          </cell>
          <cell r="B689" t="str">
            <v>Joelho de PVC 90º esgoto 100</v>
          </cell>
          <cell r="C689" t="str">
            <v>un</v>
          </cell>
          <cell r="D689">
            <v>2.32</v>
          </cell>
        </row>
        <row r="690">
          <cell r="A690" t="str">
            <v>950</v>
          </cell>
          <cell r="B690" t="str">
            <v>Joelho de PVC 90º esgoto 40</v>
          </cell>
          <cell r="C690" t="str">
            <v>un</v>
          </cell>
          <cell r="D690">
            <v>0.67</v>
          </cell>
        </row>
        <row r="691">
          <cell r="A691" t="str">
            <v>951</v>
          </cell>
          <cell r="B691" t="str">
            <v>Joelho de PVC 90º esgoto 50</v>
          </cell>
          <cell r="C691" t="str">
            <v>un</v>
          </cell>
          <cell r="D691">
            <v>0.71</v>
          </cell>
        </row>
        <row r="692">
          <cell r="A692" t="str">
            <v>952</v>
          </cell>
          <cell r="B692" t="str">
            <v>Joelho de PVC 90º esgoto 75</v>
          </cell>
          <cell r="C692" t="str">
            <v>un</v>
          </cell>
          <cell r="D692">
            <v>1.76</v>
          </cell>
        </row>
        <row r="693">
          <cell r="A693" t="str">
            <v>569</v>
          </cell>
          <cell r="B693" t="str">
            <v>Joelho Galvanizado 90.º  1 1/2"</v>
          </cell>
          <cell r="C693" t="str">
            <v>un</v>
          </cell>
          <cell r="D693">
            <v>8.35</v>
          </cell>
        </row>
        <row r="694">
          <cell r="A694" t="str">
            <v>568</v>
          </cell>
          <cell r="B694" t="str">
            <v>Joelho Galvanizado 90.º  1"</v>
          </cell>
          <cell r="C694" t="str">
            <v>un</v>
          </cell>
          <cell r="D694">
            <v>3.71</v>
          </cell>
        </row>
        <row r="695">
          <cell r="A695" t="str">
            <v>566</v>
          </cell>
          <cell r="B695" t="str">
            <v>Joelho Galvanizado 90.º  1/2"</v>
          </cell>
          <cell r="C695" t="str">
            <v>un</v>
          </cell>
          <cell r="D695">
            <v>1.59</v>
          </cell>
        </row>
        <row r="696">
          <cell r="A696" t="str">
            <v>571</v>
          </cell>
          <cell r="B696" t="str">
            <v>Joelho Galvanizado 90.º  2 1/2"</v>
          </cell>
          <cell r="C696" t="str">
            <v>un</v>
          </cell>
          <cell r="D696">
            <v>25.55</v>
          </cell>
        </row>
        <row r="697">
          <cell r="A697" t="str">
            <v>570</v>
          </cell>
          <cell r="B697" t="str">
            <v>Joelho Galvanizado 90.º  2"</v>
          </cell>
          <cell r="C697" t="str">
            <v>un</v>
          </cell>
          <cell r="D697">
            <v>13.28</v>
          </cell>
        </row>
        <row r="698">
          <cell r="A698" t="str">
            <v>1205</v>
          </cell>
          <cell r="B698" t="str">
            <v>Joelho Galvanizado 90.º  3"</v>
          </cell>
          <cell r="C698" t="str">
            <v>un</v>
          </cell>
          <cell r="D698">
            <v>30</v>
          </cell>
        </row>
        <row r="699">
          <cell r="A699" t="str">
            <v>567</v>
          </cell>
          <cell r="B699" t="str">
            <v>Joelho Galvanizado 90.º  3/4"</v>
          </cell>
          <cell r="C699" t="str">
            <v>un</v>
          </cell>
          <cell r="D699">
            <v>2.61</v>
          </cell>
        </row>
        <row r="700">
          <cell r="A700" t="str">
            <v>960</v>
          </cell>
          <cell r="B700" t="str">
            <v>Junção c/redução 100x75 de PVC 90º esgoto </v>
          </cell>
          <cell r="C700" t="str">
            <v>un</v>
          </cell>
          <cell r="D700">
            <v>6.7</v>
          </cell>
        </row>
        <row r="701">
          <cell r="A701" t="str">
            <v>958</v>
          </cell>
          <cell r="B701" t="str">
            <v>Junção c/redução 75x50 de PVC 90º esgoto </v>
          </cell>
          <cell r="C701" t="str">
            <v>un</v>
          </cell>
          <cell r="D701">
            <v>3.69</v>
          </cell>
        </row>
        <row r="702">
          <cell r="A702" t="str">
            <v>959</v>
          </cell>
          <cell r="B702" t="str">
            <v>Junção c/redução100x50 de PVC 90º esgoto </v>
          </cell>
          <cell r="C702" t="str">
            <v>un</v>
          </cell>
          <cell r="D702">
            <v>3.91</v>
          </cell>
        </row>
        <row r="703">
          <cell r="A703" t="str">
            <v>957</v>
          </cell>
          <cell r="B703" t="str">
            <v>Junção simples 100 de PVC 90º esgoto </v>
          </cell>
          <cell r="C703" t="str">
            <v>un</v>
          </cell>
          <cell r="D703">
            <v>6.64</v>
          </cell>
        </row>
        <row r="704">
          <cell r="A704" t="str">
            <v>954</v>
          </cell>
          <cell r="B704" t="str">
            <v>Junção simples 40 de PVC 90º esgoto </v>
          </cell>
          <cell r="C704" t="str">
            <v>un</v>
          </cell>
          <cell r="D704">
            <v>0.99</v>
          </cell>
        </row>
        <row r="705">
          <cell r="A705" t="str">
            <v>955</v>
          </cell>
          <cell r="B705" t="str">
            <v>Junção simples 50 de PVC 90º esgoto </v>
          </cell>
          <cell r="C705" t="str">
            <v>un</v>
          </cell>
          <cell r="D705">
            <v>2.37</v>
          </cell>
        </row>
        <row r="706">
          <cell r="A706" t="str">
            <v>956</v>
          </cell>
          <cell r="B706" t="str">
            <v>Junção simples 75 de PVC 90º esgoto </v>
          </cell>
          <cell r="C706" t="str">
            <v>un</v>
          </cell>
          <cell r="D706">
            <v>5.21</v>
          </cell>
        </row>
        <row r="707">
          <cell r="A707" t="str">
            <v>920</v>
          </cell>
          <cell r="B707" t="str">
            <v>Luva  cobre 15mm</v>
          </cell>
          <cell r="C707" t="str">
            <v>un</v>
          </cell>
          <cell r="D707">
            <v>0.55</v>
          </cell>
        </row>
        <row r="708">
          <cell r="A708" t="str">
            <v>921</v>
          </cell>
          <cell r="B708" t="str">
            <v>Luva  cobre 22mm</v>
          </cell>
          <cell r="C708" t="str">
            <v>un</v>
          </cell>
          <cell r="D708">
            <v>0.98</v>
          </cell>
        </row>
        <row r="709">
          <cell r="A709" t="str">
            <v>922</v>
          </cell>
          <cell r="B709" t="str">
            <v>Luva  cobre 28mm</v>
          </cell>
          <cell r="C709" t="str">
            <v>un</v>
          </cell>
          <cell r="D709">
            <v>2.11</v>
          </cell>
        </row>
        <row r="710">
          <cell r="A710" t="str">
            <v>925</v>
          </cell>
          <cell r="B710" t="str">
            <v>Luva azul 25x1/2"com bucha de latão  </v>
          </cell>
          <cell r="C710" t="str">
            <v>un</v>
          </cell>
          <cell r="D710">
            <v>1.56</v>
          </cell>
        </row>
        <row r="711">
          <cell r="A711" t="str">
            <v>926</v>
          </cell>
          <cell r="B711" t="str">
            <v>Luva azul 25x3/4"com bucha de latão  25x3/4"</v>
          </cell>
          <cell r="C711" t="str">
            <v>un</v>
          </cell>
          <cell r="D711">
            <v>1.89</v>
          </cell>
        </row>
        <row r="712">
          <cell r="A712" t="str">
            <v>927</v>
          </cell>
          <cell r="B712" t="str">
            <v>Luva Galvanizado    1/2"</v>
          </cell>
          <cell r="C712" t="str">
            <v>un</v>
          </cell>
          <cell r="D712">
            <v>1.41</v>
          </cell>
        </row>
        <row r="713">
          <cell r="A713" t="str">
            <v>930</v>
          </cell>
          <cell r="B713" t="str">
            <v>Luva Galvanizado   1 1/2"</v>
          </cell>
          <cell r="C713" t="str">
            <v>un</v>
          </cell>
          <cell r="D713">
            <v>6.16</v>
          </cell>
        </row>
        <row r="714">
          <cell r="A714" t="str">
            <v>929</v>
          </cell>
          <cell r="B714" t="str">
            <v>Luva Galvanizado   1"</v>
          </cell>
          <cell r="C714" t="str">
            <v>un</v>
          </cell>
          <cell r="D714">
            <v>3.25</v>
          </cell>
        </row>
        <row r="715">
          <cell r="A715" t="str">
            <v>932</v>
          </cell>
          <cell r="B715" t="str">
            <v>Luva Galvanizado   2 1/2"</v>
          </cell>
          <cell r="C715" t="str">
            <v>un</v>
          </cell>
          <cell r="D715">
            <v>17.82</v>
          </cell>
        </row>
        <row r="716">
          <cell r="A716" t="str">
            <v>931</v>
          </cell>
          <cell r="B716" t="str">
            <v>Luva Galvanizado   2"</v>
          </cell>
          <cell r="C716" t="str">
            <v>un</v>
          </cell>
          <cell r="D716">
            <v>9.28</v>
          </cell>
        </row>
        <row r="717">
          <cell r="A717" t="str">
            <v>928</v>
          </cell>
          <cell r="B717" t="str">
            <v>Luva Galvanizado   3/4"</v>
          </cell>
          <cell r="C717" t="str">
            <v>un</v>
          </cell>
          <cell r="D717">
            <v>2.14</v>
          </cell>
        </row>
        <row r="718">
          <cell r="A718" t="str">
            <v>411</v>
          </cell>
          <cell r="B718" t="str">
            <v>Luva PVC 25</v>
          </cell>
          <cell r="C718" t="str">
            <v>un</v>
          </cell>
          <cell r="D718">
            <v>0.24</v>
          </cell>
        </row>
        <row r="719">
          <cell r="A719" t="str">
            <v>412</v>
          </cell>
          <cell r="B719" t="str">
            <v>Luva PVC 32</v>
          </cell>
          <cell r="C719" t="str">
            <v>un</v>
          </cell>
          <cell r="D719">
            <v>0.48</v>
          </cell>
        </row>
        <row r="720">
          <cell r="A720" t="str">
            <v>413</v>
          </cell>
          <cell r="B720" t="str">
            <v>Luva PVC 50</v>
          </cell>
          <cell r="C720" t="str">
            <v>un</v>
          </cell>
          <cell r="D720">
            <v>1.03</v>
          </cell>
        </row>
        <row r="721">
          <cell r="A721" t="str">
            <v>414</v>
          </cell>
          <cell r="B721" t="str">
            <v>Luva PVC 60</v>
          </cell>
          <cell r="C721" t="str">
            <v>un</v>
          </cell>
          <cell r="D721">
            <v>4.05</v>
          </cell>
        </row>
        <row r="722">
          <cell r="A722" t="str">
            <v>403</v>
          </cell>
          <cell r="B722" t="str">
            <v>Nípel PVC com rosca 1/2</v>
          </cell>
          <cell r="C722" t="str">
            <v>un</v>
          </cell>
          <cell r="D722">
            <v>0.24</v>
          </cell>
        </row>
        <row r="723">
          <cell r="A723" t="str">
            <v>555</v>
          </cell>
          <cell r="B723" t="str">
            <v>Tê 90.º  cobre 15mm</v>
          </cell>
          <cell r="C723" t="str">
            <v>un</v>
          </cell>
          <cell r="D723">
            <v>1.2</v>
          </cell>
        </row>
        <row r="724">
          <cell r="A724" t="str">
            <v>917</v>
          </cell>
          <cell r="B724" t="str">
            <v>Tê 90.º  cobre 22mm</v>
          </cell>
          <cell r="C724" t="str">
            <v>un</v>
          </cell>
          <cell r="D724">
            <v>2.7</v>
          </cell>
        </row>
        <row r="725">
          <cell r="A725" t="str">
            <v>918</v>
          </cell>
          <cell r="B725" t="str">
            <v>Tê 90.º  cobre 28mm</v>
          </cell>
          <cell r="C725" t="str">
            <v>un</v>
          </cell>
          <cell r="D725">
            <v>4.84</v>
          </cell>
        </row>
        <row r="726">
          <cell r="A726" t="str">
            <v>591</v>
          </cell>
          <cell r="B726" t="str">
            <v>Tê 90.º PVC 25mm soldável água fria </v>
          </cell>
          <cell r="C726" t="str">
            <v>un</v>
          </cell>
          <cell r="D726">
            <v>0.32</v>
          </cell>
        </row>
        <row r="727">
          <cell r="A727" t="str">
            <v>592</v>
          </cell>
          <cell r="B727" t="str">
            <v>Tê 90.º PVC 32mm soldável água fria </v>
          </cell>
          <cell r="C727" t="str">
            <v>un</v>
          </cell>
          <cell r="D727">
            <v>0.27</v>
          </cell>
        </row>
        <row r="728">
          <cell r="A728" t="str">
            <v>593</v>
          </cell>
          <cell r="B728" t="str">
            <v>Tê 90.º PVC 40mm soldável água fria </v>
          </cell>
          <cell r="C728" t="str">
            <v>un</v>
          </cell>
          <cell r="D728">
            <v>2.57</v>
          </cell>
        </row>
        <row r="729">
          <cell r="A729" t="str">
            <v>594</v>
          </cell>
          <cell r="B729" t="str">
            <v>Tê 90.º PVC 50mm soldável água fria </v>
          </cell>
          <cell r="C729" t="str">
            <v>un</v>
          </cell>
          <cell r="D729">
            <v>2.75</v>
          </cell>
        </row>
        <row r="730">
          <cell r="A730" t="str">
            <v>595</v>
          </cell>
          <cell r="B730" t="str">
            <v>Tê 90.º PVC 60mm soldável água fria </v>
          </cell>
          <cell r="C730" t="str">
            <v>un</v>
          </cell>
          <cell r="D730">
            <v>9.16</v>
          </cell>
        </row>
        <row r="731">
          <cell r="A731" t="str">
            <v>587</v>
          </cell>
          <cell r="B731" t="str">
            <v>Tê 90.º PVC esgoto 100mm</v>
          </cell>
          <cell r="C731" t="str">
            <v>un</v>
          </cell>
          <cell r="D731">
            <v>4.38</v>
          </cell>
        </row>
        <row r="732">
          <cell r="A732" t="str">
            <v>590</v>
          </cell>
          <cell r="B732" t="str">
            <v>Tê 90.º PVC esgoto 40mm</v>
          </cell>
          <cell r="C732" t="str">
            <v>un</v>
          </cell>
          <cell r="D732">
            <v>0.87</v>
          </cell>
        </row>
        <row r="733">
          <cell r="A733" t="str">
            <v>589</v>
          </cell>
          <cell r="B733" t="str">
            <v>Tê 90.º PVC esgoto 50mm</v>
          </cell>
          <cell r="C733" t="str">
            <v>un</v>
          </cell>
          <cell r="D733">
            <v>2.02</v>
          </cell>
        </row>
        <row r="734">
          <cell r="A734" t="str">
            <v>588</v>
          </cell>
          <cell r="B734" t="str">
            <v>Tê 90.º PVC esgoto 75mm</v>
          </cell>
          <cell r="C734" t="str">
            <v>un</v>
          </cell>
          <cell r="D734">
            <v>4.17</v>
          </cell>
        </row>
        <row r="735">
          <cell r="A735" t="str">
            <v>924</v>
          </cell>
          <cell r="B735" t="str">
            <v>Tê azul com bucha de latão  25x1/2"</v>
          </cell>
          <cell r="C735" t="str">
            <v>un</v>
          </cell>
          <cell r="D735">
            <v>2.87</v>
          </cell>
        </row>
        <row r="736">
          <cell r="A736" t="str">
            <v>962</v>
          </cell>
          <cell r="B736" t="str">
            <v>Tê c/redução 100x50 de PVC 90º esgoto </v>
          </cell>
          <cell r="C736" t="str">
            <v>un</v>
          </cell>
          <cell r="D736">
            <v>4</v>
          </cell>
        </row>
        <row r="737">
          <cell r="A737" t="str">
            <v>963</v>
          </cell>
          <cell r="B737" t="str">
            <v>Tê c/redução 100x75 de PVC 90º esgoto </v>
          </cell>
          <cell r="C737" t="str">
            <v>un</v>
          </cell>
          <cell r="D737">
            <v>4.45</v>
          </cell>
        </row>
        <row r="738">
          <cell r="A738" t="str">
            <v>961</v>
          </cell>
          <cell r="B738" t="str">
            <v>Tê c/redução 75x50 de PVC 90º esgoto </v>
          </cell>
          <cell r="C738" t="str">
            <v>un</v>
          </cell>
          <cell r="D738">
            <v>3.52</v>
          </cell>
        </row>
        <row r="739">
          <cell r="A739" t="str">
            <v>575</v>
          </cell>
          <cell r="B739" t="str">
            <v>Tê Galvanizado 90.º  1 1/2"</v>
          </cell>
          <cell r="C739" t="str">
            <v>un</v>
          </cell>
          <cell r="D739">
            <v>9.67</v>
          </cell>
        </row>
        <row r="740">
          <cell r="A740" t="str">
            <v>574</v>
          </cell>
          <cell r="B740" t="str">
            <v>Tê Galvanizado 90.º  1"</v>
          </cell>
          <cell r="C740" t="str">
            <v>un</v>
          </cell>
          <cell r="D740">
            <v>5.4</v>
          </cell>
        </row>
        <row r="741">
          <cell r="A741" t="str">
            <v>572</v>
          </cell>
          <cell r="B741" t="str">
            <v>Tê Galvanizado 90.º  1/2"</v>
          </cell>
          <cell r="C741" t="str">
            <v>un</v>
          </cell>
          <cell r="D741">
            <v>2.14</v>
          </cell>
        </row>
        <row r="742">
          <cell r="A742" t="str">
            <v>576</v>
          </cell>
          <cell r="B742" t="str">
            <v>Tê Galvanizado 90.º  2"</v>
          </cell>
          <cell r="C742" t="str">
            <v>un</v>
          </cell>
          <cell r="D742">
            <v>17.47</v>
          </cell>
        </row>
        <row r="743">
          <cell r="A743" t="str">
            <v>573</v>
          </cell>
          <cell r="B743" t="str">
            <v>Tê Galvanizado 90.º  3/4"</v>
          </cell>
          <cell r="C743" t="str">
            <v>un</v>
          </cell>
          <cell r="D743">
            <v>3.21</v>
          </cell>
        </row>
        <row r="744">
          <cell r="A744" t="str">
            <v>577</v>
          </cell>
          <cell r="B744" t="str">
            <v>Tê Galvanizado 90.º 2 1/2"</v>
          </cell>
          <cell r="C744" t="str">
            <v>un</v>
          </cell>
          <cell r="D744">
            <v>30.78</v>
          </cell>
        </row>
        <row r="745">
          <cell r="A745" t="str">
            <v>344</v>
          </cell>
          <cell r="B745" t="str">
            <v>Torneira bóia metálica 3/4</v>
          </cell>
          <cell r="C745" t="str">
            <v>un</v>
          </cell>
          <cell r="D745">
            <v>15.4</v>
          </cell>
        </row>
        <row r="746">
          <cell r="A746" t="str">
            <v>350</v>
          </cell>
          <cell r="B746" t="str">
            <v>Tubo cobre 15mm</v>
          </cell>
          <cell r="C746" t="str">
            <v>ml</v>
          </cell>
          <cell r="D746">
            <v>7.2</v>
          </cell>
        </row>
        <row r="747">
          <cell r="A747" t="str">
            <v>915</v>
          </cell>
          <cell r="B747" t="str">
            <v>Tubo cobre 28mm</v>
          </cell>
          <cell r="C747" t="str">
            <v>ml</v>
          </cell>
          <cell r="D747">
            <v>16.33</v>
          </cell>
        </row>
        <row r="748">
          <cell r="A748" t="str">
            <v>916</v>
          </cell>
          <cell r="B748" t="str">
            <v>Tubo cobre 3/8"</v>
          </cell>
          <cell r="C748" t="str">
            <v>ml</v>
          </cell>
          <cell r="D748">
            <v>4.09</v>
          </cell>
        </row>
        <row r="749">
          <cell r="A749" t="str">
            <v>822</v>
          </cell>
          <cell r="B749" t="str">
            <v>Tubo de cobre 22mm</v>
          </cell>
          <cell r="C749" t="str">
            <v>m</v>
          </cell>
          <cell r="D749">
            <v>7.84</v>
          </cell>
        </row>
        <row r="750">
          <cell r="A750" t="str">
            <v>408</v>
          </cell>
          <cell r="B750" t="str">
            <v>Tubo de descarga 18</v>
          </cell>
          <cell r="C750" t="str">
            <v>un</v>
          </cell>
          <cell r="D750">
            <v>2.59</v>
          </cell>
        </row>
        <row r="751">
          <cell r="A751" t="str">
            <v>409</v>
          </cell>
          <cell r="B751" t="str">
            <v>Tubo de descarga com joelho</v>
          </cell>
          <cell r="C751" t="str">
            <v>un</v>
          </cell>
          <cell r="D751">
            <v>2.67</v>
          </cell>
        </row>
        <row r="752">
          <cell r="A752" t="str">
            <v>400</v>
          </cell>
          <cell r="B752" t="str">
            <v>Tubo de ligação</v>
          </cell>
          <cell r="C752" t="str">
            <v>un</v>
          </cell>
          <cell r="D752">
            <v>8.16</v>
          </cell>
        </row>
        <row r="753">
          <cell r="A753" t="str">
            <v>701</v>
          </cell>
          <cell r="B753" t="str">
            <v>Tubo de PVC para esgoto 300mm</v>
          </cell>
          <cell r="C753" t="str">
            <v>m</v>
          </cell>
          <cell r="D753">
            <v>40.62</v>
          </cell>
        </row>
        <row r="754">
          <cell r="A754" t="str">
            <v>365</v>
          </cell>
          <cell r="B754" t="str">
            <v>Tubo galvanizado 1</v>
          </cell>
          <cell r="C754" t="str">
            <v>ml</v>
          </cell>
          <cell r="D754">
            <v>7.8</v>
          </cell>
        </row>
        <row r="755">
          <cell r="A755" t="str">
            <v>364</v>
          </cell>
          <cell r="B755" t="str">
            <v>Tubo galvanizado 1 1/2</v>
          </cell>
          <cell r="C755" t="str">
            <v>ml</v>
          </cell>
          <cell r="D755">
            <v>13.18</v>
          </cell>
        </row>
        <row r="756">
          <cell r="A756" t="str">
            <v>972</v>
          </cell>
          <cell r="B756" t="str">
            <v>Tubo galvanizado 1 1/4"</v>
          </cell>
          <cell r="C756" t="str">
            <v>m</v>
          </cell>
          <cell r="D756">
            <v>10.28</v>
          </cell>
        </row>
        <row r="757">
          <cell r="A757" t="str">
            <v>366</v>
          </cell>
          <cell r="B757" t="str">
            <v>Tubo galvanizado 1/2</v>
          </cell>
          <cell r="C757" t="str">
            <v>ml</v>
          </cell>
          <cell r="D757">
            <v>4.42</v>
          </cell>
        </row>
        <row r="758">
          <cell r="A758" t="str">
            <v>367</v>
          </cell>
          <cell r="B758" t="str">
            <v>Tubo galvanizado 2</v>
          </cell>
          <cell r="C758" t="str">
            <v>ml</v>
          </cell>
          <cell r="D758">
            <v>16.66</v>
          </cell>
        </row>
        <row r="759">
          <cell r="A759" t="str">
            <v>973</v>
          </cell>
          <cell r="B759" t="str">
            <v>Tubo galvanizado 2 1/2"</v>
          </cell>
          <cell r="C759" t="str">
            <v>m</v>
          </cell>
          <cell r="D759">
            <v>25.98</v>
          </cell>
        </row>
        <row r="760">
          <cell r="A760" t="str">
            <v>974</v>
          </cell>
          <cell r="B760" t="str">
            <v>Tubo galvanizado 3"</v>
          </cell>
          <cell r="C760" t="str">
            <v>m</v>
          </cell>
          <cell r="D760">
            <v>39</v>
          </cell>
        </row>
        <row r="761">
          <cell r="A761" t="str">
            <v>368</v>
          </cell>
          <cell r="B761" t="str">
            <v>Tubo galvanizado 3/4</v>
          </cell>
          <cell r="C761" t="str">
            <v>ml</v>
          </cell>
          <cell r="D761">
            <v>5.69</v>
          </cell>
        </row>
        <row r="762">
          <cell r="A762" t="str">
            <v>821</v>
          </cell>
          <cell r="B762" t="str">
            <v>Tubo galvanizado s/ costura 1/2" </v>
          </cell>
          <cell r="C762" t="str">
            <v>m</v>
          </cell>
          <cell r="D762">
            <v>3.4</v>
          </cell>
        </row>
        <row r="763">
          <cell r="A763" t="str">
            <v>1027</v>
          </cell>
          <cell r="B763" t="str">
            <v>Tubo inóx 1 1/2"   parede 1,5mm</v>
          </cell>
          <cell r="C763" t="str">
            <v>m</v>
          </cell>
          <cell r="D763">
            <v>24.82</v>
          </cell>
        </row>
        <row r="764">
          <cell r="A764" t="str">
            <v>1028</v>
          </cell>
          <cell r="B764" t="str">
            <v>Tubo inóx 1 1/2"   parede 2mm</v>
          </cell>
          <cell r="C764" t="str">
            <v>m</v>
          </cell>
          <cell r="D764">
            <v>33.43</v>
          </cell>
        </row>
        <row r="765">
          <cell r="A765" t="str">
            <v>628</v>
          </cell>
          <cell r="B765" t="str">
            <v>Tubo inóx 1"</v>
          </cell>
          <cell r="C765" t="str">
            <v>m</v>
          </cell>
          <cell r="D765">
            <v>15.4</v>
          </cell>
        </row>
        <row r="766">
          <cell r="A766" t="str">
            <v>1029</v>
          </cell>
          <cell r="B766" t="str">
            <v>Tubo inóx 2"   parede 1,5mm</v>
          </cell>
          <cell r="C766" t="str">
            <v>m</v>
          </cell>
          <cell r="D766">
            <v>31.94</v>
          </cell>
        </row>
        <row r="767">
          <cell r="A767" t="str">
            <v>1030</v>
          </cell>
          <cell r="B767" t="str">
            <v>Tubo inóx 2"   parede 2mm</v>
          </cell>
          <cell r="C767" t="str">
            <v>m</v>
          </cell>
          <cell r="D767">
            <v>39.88</v>
          </cell>
        </row>
        <row r="768">
          <cell r="A768" t="str">
            <v>369</v>
          </cell>
          <cell r="B768" t="str">
            <v>Tubo PVC 100 esgoto</v>
          </cell>
          <cell r="C768" t="str">
            <v>ml</v>
          </cell>
          <cell r="D768">
            <v>4.63</v>
          </cell>
        </row>
        <row r="769">
          <cell r="A769" t="str">
            <v>682</v>
          </cell>
          <cell r="B769" t="str">
            <v>Tubo PVC 150mm esgoto</v>
          </cell>
          <cell r="C769" t="str">
            <v>m</v>
          </cell>
          <cell r="D769">
            <v>11.61</v>
          </cell>
        </row>
        <row r="770">
          <cell r="A770" t="str">
            <v>683</v>
          </cell>
          <cell r="B770" t="str">
            <v>Tubo PVC 200mm esgoto</v>
          </cell>
          <cell r="C770" t="str">
            <v>m</v>
          </cell>
          <cell r="D770">
            <v>20.46</v>
          </cell>
        </row>
        <row r="771">
          <cell r="A771" t="str">
            <v>1046</v>
          </cell>
          <cell r="B771" t="str">
            <v>Tubo PVC 300mm esgoto</v>
          </cell>
          <cell r="C771" t="str">
            <v>m</v>
          </cell>
          <cell r="D771">
            <v>40.62</v>
          </cell>
        </row>
        <row r="772">
          <cell r="A772" t="str">
            <v>370</v>
          </cell>
          <cell r="B772" t="str">
            <v>Tubo PVC 40 esgoto</v>
          </cell>
          <cell r="C772" t="str">
            <v>ml</v>
          </cell>
          <cell r="D772">
            <v>1.43</v>
          </cell>
        </row>
        <row r="773">
          <cell r="A773" t="str">
            <v>371</v>
          </cell>
          <cell r="B773" t="str">
            <v>Tubo PVC 50 esgoto</v>
          </cell>
          <cell r="C773" t="str">
            <v>ml</v>
          </cell>
          <cell r="D773">
            <v>2.53</v>
          </cell>
        </row>
        <row r="774">
          <cell r="A774" t="str">
            <v>372</v>
          </cell>
          <cell r="B774" t="str">
            <v>Tubo PVC 75 esgoto</v>
          </cell>
          <cell r="C774" t="str">
            <v>ml</v>
          </cell>
          <cell r="D774">
            <v>3.26</v>
          </cell>
        </row>
        <row r="775">
          <cell r="A775" t="str">
            <v>373</v>
          </cell>
          <cell r="B775" t="str">
            <v>Tubo PVC soldável 25</v>
          </cell>
          <cell r="C775" t="str">
            <v>ml</v>
          </cell>
          <cell r="D775">
            <v>1.03</v>
          </cell>
        </row>
        <row r="776">
          <cell r="A776" t="str">
            <v>374</v>
          </cell>
          <cell r="B776" t="str">
            <v>Tubo PVC soldável 32</v>
          </cell>
          <cell r="C776" t="str">
            <v>ml</v>
          </cell>
          <cell r="D776">
            <v>2.4</v>
          </cell>
        </row>
        <row r="777">
          <cell r="A777" t="str">
            <v>375</v>
          </cell>
          <cell r="B777" t="str">
            <v>Tubo PVC soldável 40</v>
          </cell>
          <cell r="C777" t="str">
            <v>ml</v>
          </cell>
          <cell r="D777">
            <v>3.33</v>
          </cell>
        </row>
        <row r="778">
          <cell r="A778" t="str">
            <v>376</v>
          </cell>
          <cell r="B778" t="str">
            <v>Tubo PVC soldável 50</v>
          </cell>
          <cell r="C778" t="str">
            <v>ml</v>
          </cell>
          <cell r="D778">
            <v>3.85</v>
          </cell>
        </row>
        <row r="779">
          <cell r="A779" t="str">
            <v>377</v>
          </cell>
          <cell r="B779" t="str">
            <v>Tubo PVC soldável 60</v>
          </cell>
          <cell r="C779" t="str">
            <v>ml</v>
          </cell>
          <cell r="D779">
            <v>7.66</v>
          </cell>
        </row>
        <row r="780">
          <cell r="A780" t="str">
            <v>1298</v>
          </cell>
          <cell r="B780" t="str">
            <v>Tubo PVC soldável 75</v>
          </cell>
          <cell r="C780" t="str">
            <v>ml</v>
          </cell>
          <cell r="D780">
            <v>13.73</v>
          </cell>
        </row>
        <row r="781">
          <cell r="A781" t="str">
            <v>605</v>
          </cell>
          <cell r="B781" t="str">
            <v>Válvula  kit acabamento</v>
          </cell>
          <cell r="C781" t="str">
            <v>un</v>
          </cell>
          <cell r="D781">
            <v>18.92</v>
          </cell>
        </row>
        <row r="782">
          <cell r="A782" t="str">
            <v>1079</v>
          </cell>
          <cell r="B782" t="str">
            <v>Tubo PVC soldável 85</v>
          </cell>
          <cell r="C782" t="str">
            <v>m</v>
          </cell>
          <cell r="D782">
            <v>17.56</v>
          </cell>
        </row>
        <row r="783">
          <cell r="A783" t="str">
            <v>1211</v>
          </cell>
          <cell r="B783" t="str">
            <v>Acabamento p/ válvula descarga</v>
          </cell>
          <cell r="C783" t="str">
            <v>un</v>
          </cell>
          <cell r="D783">
            <v>24.81</v>
          </cell>
        </row>
        <row r="784">
          <cell r="A784" t="str">
            <v>017</v>
          </cell>
          <cell r="B784" t="str">
            <v>Aquecedor eletrico 3300w</v>
          </cell>
          <cell r="C784" t="str">
            <v>un</v>
          </cell>
          <cell r="D784">
            <v>49.5</v>
          </cell>
        </row>
        <row r="785">
          <cell r="A785" t="str">
            <v>024</v>
          </cell>
          <cell r="B785" t="str">
            <v>Assento plástico</v>
          </cell>
          <cell r="C785" t="str">
            <v>un</v>
          </cell>
          <cell r="D785">
            <v>6.81</v>
          </cell>
        </row>
        <row r="786">
          <cell r="A786" t="str">
            <v>714</v>
          </cell>
          <cell r="B786" t="str">
            <v>Banheira em fibra 95x65x40</v>
          </cell>
          <cell r="C786" t="str">
            <v>un</v>
          </cell>
          <cell r="D786">
            <v>220</v>
          </cell>
          <cell r="E786" t="str">
            <v>Medida entre Abas</v>
          </cell>
        </row>
        <row r="787">
          <cell r="A787" t="str">
            <v>677</v>
          </cell>
          <cell r="B787" t="str">
            <v>Bebedouro de pressão 40 litros  inóx</v>
          </cell>
          <cell r="C787" t="str">
            <v>un</v>
          </cell>
          <cell r="D787">
            <v>370</v>
          </cell>
        </row>
        <row r="788">
          <cell r="A788" t="str">
            <v>678</v>
          </cell>
          <cell r="B788" t="str">
            <v>Bebedouro de pressão 40 litros  pintado</v>
          </cell>
          <cell r="C788" t="str">
            <v>un</v>
          </cell>
          <cell r="D788">
            <v>277</v>
          </cell>
        </row>
        <row r="789">
          <cell r="A789" t="str">
            <v>027</v>
          </cell>
          <cell r="B789" t="str">
            <v>Bebedouro elétrico 40l com infantil</v>
          </cell>
          <cell r="C789" t="str">
            <v>un</v>
          </cell>
          <cell r="D789">
            <v>540</v>
          </cell>
        </row>
        <row r="790">
          <cell r="A790" t="str">
            <v>1215</v>
          </cell>
          <cell r="B790" t="str">
            <v>Bica longa de parede cromo</v>
          </cell>
          <cell r="C790" t="str">
            <v>un</v>
          </cell>
          <cell r="D790">
            <v>67.84</v>
          </cell>
        </row>
        <row r="791">
          <cell r="A791" t="str">
            <v>1216</v>
          </cell>
          <cell r="B791" t="str">
            <v>Bica para lavatório hospitalar mesa</v>
          </cell>
          <cell r="C791" t="str">
            <v>un</v>
          </cell>
          <cell r="D791">
            <v>71.59</v>
          </cell>
        </row>
        <row r="792">
          <cell r="A792" t="str">
            <v>854</v>
          </cell>
          <cell r="B792" t="str">
            <v>Bóx para banheiro acílico e alumínio colocado </v>
          </cell>
          <cell r="C792" t="str">
            <v>m</v>
          </cell>
          <cell r="D792">
            <v>159.6</v>
          </cell>
        </row>
        <row r="793">
          <cell r="A793" t="str">
            <v>043</v>
          </cell>
          <cell r="B793" t="str">
            <v>Cabide duplo de louça</v>
          </cell>
          <cell r="C793" t="str">
            <v>un</v>
          </cell>
          <cell r="D793">
            <v>3.85</v>
          </cell>
        </row>
        <row r="794">
          <cell r="A794" t="str">
            <v>047</v>
          </cell>
          <cell r="B794" t="str">
            <v>Caixa d'água fibra  500 li</v>
          </cell>
          <cell r="C794" t="str">
            <v>un</v>
          </cell>
          <cell r="D794">
            <v>139</v>
          </cell>
          <cell r="E794" t="str">
            <v>113x97x71</v>
          </cell>
        </row>
        <row r="795">
          <cell r="A795" t="str">
            <v>048</v>
          </cell>
          <cell r="B795" t="str">
            <v>Caixa d'água fibra 1000 li</v>
          </cell>
          <cell r="C795" t="str">
            <v>un</v>
          </cell>
          <cell r="D795">
            <v>223</v>
          </cell>
          <cell r="E795" t="str">
            <v>139x119x93</v>
          </cell>
        </row>
        <row r="796">
          <cell r="A796" t="str">
            <v>862</v>
          </cell>
          <cell r="B796" t="str">
            <v>Caixa dágua fibra 10000 li</v>
          </cell>
          <cell r="C796" t="str">
            <v>un</v>
          </cell>
          <cell r="D796">
            <v>1620</v>
          </cell>
          <cell r="E796" t="str">
            <v>c/ escada</v>
          </cell>
        </row>
        <row r="797">
          <cell r="A797" t="str">
            <v>1240</v>
          </cell>
          <cell r="B797" t="str">
            <v>Caixa dágua fibra 15000 li</v>
          </cell>
          <cell r="C797" t="str">
            <v>un</v>
          </cell>
          <cell r="D797">
            <v>2600</v>
          </cell>
        </row>
        <row r="798">
          <cell r="A798" t="str">
            <v>049</v>
          </cell>
          <cell r="B798" t="str">
            <v>Caixa d'água fibra 2000 li</v>
          </cell>
          <cell r="C798" t="str">
            <v>un</v>
          </cell>
          <cell r="D798">
            <v>332</v>
          </cell>
          <cell r="E798" t="str">
            <v>184x158x109</v>
          </cell>
        </row>
        <row r="799">
          <cell r="A799" t="str">
            <v>882</v>
          </cell>
          <cell r="B799" t="str">
            <v>Caixa dágua fibra 20000 li</v>
          </cell>
          <cell r="C799" t="str">
            <v>un</v>
          </cell>
          <cell r="D799">
            <v>2400</v>
          </cell>
        </row>
        <row r="800">
          <cell r="A800" t="str">
            <v>050</v>
          </cell>
          <cell r="B800" t="str">
            <v>Caixa d'água fibra 3000 li</v>
          </cell>
          <cell r="C800" t="str">
            <v>un</v>
          </cell>
          <cell r="D800">
            <v>465.61</v>
          </cell>
          <cell r="E800" t="str">
            <v>184x145x168</v>
          </cell>
        </row>
        <row r="801">
          <cell r="A801" t="str">
            <v>051</v>
          </cell>
          <cell r="B801" t="str">
            <v>Caixa dágua fibra 5000 li</v>
          </cell>
          <cell r="C801" t="str">
            <v>un</v>
          </cell>
          <cell r="D801">
            <v>1025</v>
          </cell>
          <cell r="E801" t="str">
            <v>212x167x202</v>
          </cell>
        </row>
        <row r="802">
          <cell r="A802" t="str">
            <v>844</v>
          </cell>
          <cell r="B802" t="str">
            <v>Caixa dágua fibra 7500 li</v>
          </cell>
          <cell r="C802" t="str">
            <v>un</v>
          </cell>
          <cell r="D802">
            <v>1386</v>
          </cell>
        </row>
        <row r="803">
          <cell r="A803" t="str">
            <v>052</v>
          </cell>
          <cell r="B803" t="str">
            <v>Caixa d'água fibrocimento 1000 li</v>
          </cell>
          <cell r="C803" t="str">
            <v>un</v>
          </cell>
          <cell r="D803">
            <v>120.59</v>
          </cell>
        </row>
        <row r="804">
          <cell r="A804" t="str">
            <v>053</v>
          </cell>
          <cell r="B804" t="str">
            <v>Caixa d'água fibrocimento 500 li</v>
          </cell>
          <cell r="C804" t="str">
            <v>un</v>
          </cell>
          <cell r="D804">
            <v>60.29</v>
          </cell>
        </row>
        <row r="805">
          <cell r="A805" t="str">
            <v>054</v>
          </cell>
          <cell r="B805" t="str">
            <v>Caixa d'água pálstica 310 li</v>
          </cell>
          <cell r="C805" t="str">
            <v>un</v>
          </cell>
          <cell r="D805">
            <v>99.9</v>
          </cell>
        </row>
        <row r="806">
          <cell r="A806" t="str">
            <v>055</v>
          </cell>
          <cell r="B806" t="str">
            <v>Caixa d'água plástica 1000 li</v>
          </cell>
          <cell r="C806" t="str">
            <v>un</v>
          </cell>
          <cell r="D806">
            <v>223</v>
          </cell>
        </row>
        <row r="807">
          <cell r="A807" t="str">
            <v>056</v>
          </cell>
          <cell r="B807" t="str">
            <v>Caixa d'água plástica 500 li</v>
          </cell>
          <cell r="C807" t="str">
            <v>un</v>
          </cell>
          <cell r="D807">
            <v>139</v>
          </cell>
        </row>
        <row r="808">
          <cell r="A808" t="str">
            <v>389</v>
          </cell>
          <cell r="B808" t="str">
            <v>Caixa de descarga plástica</v>
          </cell>
          <cell r="C808" t="str">
            <v>un</v>
          </cell>
          <cell r="D808">
            <v>7.15</v>
          </cell>
          <cell r="E808" t="str">
            <v>Medida entre Abas</v>
          </cell>
        </row>
        <row r="809">
          <cell r="A809" t="str">
            <v>1177</v>
          </cell>
          <cell r="B809" t="str">
            <v>Caixa de inspeção retangular 40x40x40 pré-moldada em concreto</v>
          </cell>
          <cell r="C809" t="str">
            <v>un</v>
          </cell>
          <cell r="D809">
            <v>35</v>
          </cell>
        </row>
        <row r="810">
          <cell r="A810" t="str">
            <v>1176</v>
          </cell>
          <cell r="B810" t="str">
            <v>Caixa de inspeção retangular 50x50x50 pré-moldada em concreto</v>
          </cell>
          <cell r="C810" t="str">
            <v>un</v>
          </cell>
          <cell r="D810">
            <v>38</v>
          </cell>
        </row>
        <row r="811">
          <cell r="A811" t="str">
            <v>057</v>
          </cell>
          <cell r="B811" t="str">
            <v>Caixa sifonada 150x150x50</v>
          </cell>
          <cell r="C811" t="str">
            <v>un</v>
          </cell>
          <cell r="D811">
            <v>7.15</v>
          </cell>
        </row>
        <row r="812">
          <cell r="A812" t="str">
            <v>058</v>
          </cell>
          <cell r="B812" t="str">
            <v>Caixa sifonada 150x185x75</v>
          </cell>
          <cell r="C812" t="str">
            <v>un</v>
          </cell>
          <cell r="D812">
            <v>7.7</v>
          </cell>
        </row>
        <row r="813">
          <cell r="A813" t="str">
            <v>077</v>
          </cell>
          <cell r="B813" t="str">
            <v>Chuveiro elétrico</v>
          </cell>
          <cell r="C813" t="str">
            <v>un</v>
          </cell>
          <cell r="D813">
            <v>19.8</v>
          </cell>
        </row>
        <row r="814">
          <cell r="A814" t="str">
            <v>407</v>
          </cell>
          <cell r="B814" t="str">
            <v>Cuba de inóx    40x34</v>
          </cell>
          <cell r="C814" t="str">
            <v>un</v>
          </cell>
          <cell r="D814">
            <v>35.46</v>
          </cell>
        </row>
        <row r="815">
          <cell r="A815" t="str">
            <v>406</v>
          </cell>
          <cell r="B815" t="str">
            <v>Cuba de louça</v>
          </cell>
          <cell r="C815" t="str">
            <v>un</v>
          </cell>
          <cell r="D815">
            <v>29.17</v>
          </cell>
        </row>
        <row r="816">
          <cell r="A816" t="str">
            <v>611</v>
          </cell>
          <cell r="B816" t="str">
            <v>Cuba inóx   56x33</v>
          </cell>
          <cell r="C816" t="str">
            <v>un</v>
          </cell>
          <cell r="D816">
            <v>42.46</v>
          </cell>
          <cell r="E816" t="str">
            <v>113x97x71</v>
          </cell>
        </row>
        <row r="817">
          <cell r="A817" t="str">
            <v>1214</v>
          </cell>
          <cell r="B817" t="str">
            <v>Dosador de sabão mesa cromo</v>
          </cell>
          <cell r="C817" t="str">
            <v>un</v>
          </cell>
          <cell r="D817">
            <v>187.62</v>
          </cell>
          <cell r="E817" t="str">
            <v>139x119x93</v>
          </cell>
        </row>
        <row r="818">
          <cell r="A818" t="str">
            <v>119</v>
          </cell>
          <cell r="B818" t="str">
            <v>Ducha higiênica </v>
          </cell>
          <cell r="C818" t="str">
            <v>un</v>
          </cell>
          <cell r="D818">
            <v>56.76</v>
          </cell>
          <cell r="E818" t="str">
            <v>c/ escada</v>
          </cell>
        </row>
        <row r="819">
          <cell r="A819" t="str">
            <v>148</v>
          </cell>
          <cell r="B819" t="str">
            <v>Filtro aneróbio 1,20x1,36</v>
          </cell>
          <cell r="C819" t="str">
            <v>un</v>
          </cell>
          <cell r="D819">
            <v>100</v>
          </cell>
        </row>
        <row r="820">
          <cell r="A820" t="str">
            <v>161</v>
          </cell>
          <cell r="B820" t="str">
            <v>Fossa séptica anel 1,40x1,36</v>
          </cell>
          <cell r="C820" t="str">
            <v>un</v>
          </cell>
          <cell r="D820">
            <v>123.5</v>
          </cell>
          <cell r="E820" t="str">
            <v>184x158x109</v>
          </cell>
        </row>
        <row r="821">
          <cell r="A821" t="str">
            <v>405</v>
          </cell>
          <cell r="B821" t="str">
            <v>Granito  2cm  (tampo de pia e mesa)</v>
          </cell>
          <cell r="C821" t="str">
            <v>ml</v>
          </cell>
          <cell r="D821">
            <v>139</v>
          </cell>
          <cell r="E821" t="str">
            <v>colocado sem acabamento</v>
          </cell>
        </row>
        <row r="822">
          <cell r="A822" t="str">
            <v>895</v>
          </cell>
          <cell r="B822" t="str">
            <v>Granito  2cm peças</v>
          </cell>
          <cell r="C822" t="str">
            <v>m²</v>
          </cell>
          <cell r="D822">
            <v>100</v>
          </cell>
          <cell r="E822" t="str">
            <v>184x145x168</v>
          </cell>
        </row>
        <row r="823">
          <cell r="A823" t="str">
            <v>897</v>
          </cell>
          <cell r="B823" t="str">
            <v>Granito AltoBrilho Claro</v>
          </cell>
          <cell r="C823" t="str">
            <v>m</v>
          </cell>
          <cell r="D823">
            <v>8</v>
          </cell>
          <cell r="E823" t="str">
            <v>212x167x202</v>
          </cell>
        </row>
        <row r="824">
          <cell r="A824" t="str">
            <v>898</v>
          </cell>
          <cell r="B824" t="str">
            <v>Granito AltoBrilho Escuro</v>
          </cell>
          <cell r="C824" t="str">
            <v>m</v>
          </cell>
          <cell r="D824">
            <v>12</v>
          </cell>
        </row>
        <row r="825">
          <cell r="A825" t="str">
            <v>899</v>
          </cell>
          <cell r="B825" t="str">
            <v>Granito borda de pia</v>
          </cell>
          <cell r="C825" t="str">
            <v>m</v>
          </cell>
          <cell r="D825">
            <v>20</v>
          </cell>
        </row>
        <row r="826">
          <cell r="A826" t="str">
            <v>207</v>
          </cell>
          <cell r="B826" t="str">
            <v>Lavatório de louça com coluna</v>
          </cell>
          <cell r="C826" t="str">
            <v>un</v>
          </cell>
          <cell r="D826">
            <v>53</v>
          </cell>
        </row>
        <row r="827">
          <cell r="A827" t="str">
            <v>208</v>
          </cell>
          <cell r="B827" t="str">
            <v>Lavatório de louça sem coluna</v>
          </cell>
          <cell r="C827" t="str">
            <v>un</v>
          </cell>
          <cell r="D827">
            <v>20.49</v>
          </cell>
        </row>
        <row r="828">
          <cell r="A828" t="str">
            <v>721</v>
          </cell>
          <cell r="B828" t="str">
            <v>Limpeza de caixa d'água  1.000 litros</v>
          </cell>
          <cell r="C828" t="str">
            <v>un</v>
          </cell>
          <cell r="D828">
            <v>33</v>
          </cell>
        </row>
        <row r="829">
          <cell r="A829" t="str">
            <v>720</v>
          </cell>
          <cell r="B829" t="str">
            <v>Limpeza de fossa   6.000,00 litros</v>
          </cell>
          <cell r="C829" t="str">
            <v>un</v>
          </cell>
          <cell r="D829">
            <v>88</v>
          </cell>
        </row>
        <row r="830">
          <cell r="A830" t="str">
            <v>311</v>
          </cell>
          <cell r="B830" t="str">
            <v>Mármore para tampo de lavatório</v>
          </cell>
          <cell r="C830" t="str">
            <v>ml</v>
          </cell>
          <cell r="D830">
            <v>60</v>
          </cell>
        </row>
        <row r="831">
          <cell r="A831" t="str">
            <v>236</v>
          </cell>
          <cell r="B831" t="str">
            <v>Mictório aço inoxidável 150x40</v>
          </cell>
          <cell r="C831" t="str">
            <v>un</v>
          </cell>
          <cell r="D831">
            <v>390</v>
          </cell>
        </row>
        <row r="832">
          <cell r="A832" t="str">
            <v>237</v>
          </cell>
          <cell r="B832" t="str">
            <v>Mictório de louça sifonado</v>
          </cell>
          <cell r="C832" t="str">
            <v>un</v>
          </cell>
          <cell r="D832">
            <v>85.8</v>
          </cell>
        </row>
        <row r="833">
          <cell r="A833" t="str">
            <v>803</v>
          </cell>
          <cell r="B833" t="str">
            <v>Mictório inóx </v>
          </cell>
          <cell r="C833" t="str">
            <v>m</v>
          </cell>
          <cell r="D833">
            <v>260</v>
          </cell>
        </row>
        <row r="834">
          <cell r="A834" t="str">
            <v>239</v>
          </cell>
          <cell r="B834" t="str">
            <v>Moto bomba 1,6cv    aluguel</v>
          </cell>
          <cell r="C834" t="str">
            <v>h</v>
          </cell>
          <cell r="D834">
            <v>1.65</v>
          </cell>
        </row>
        <row r="835">
          <cell r="A835" t="str">
            <v>704</v>
          </cell>
          <cell r="B835" t="str">
            <v>Moto bomba 1/2CV</v>
          </cell>
          <cell r="C835" t="str">
            <v>un</v>
          </cell>
          <cell r="D835">
            <v>115.5</v>
          </cell>
        </row>
        <row r="836">
          <cell r="A836" t="str">
            <v>1037</v>
          </cell>
          <cell r="B836" t="str">
            <v>Moto Bomba 3/4 CV</v>
          </cell>
          <cell r="C836" t="str">
            <v>un</v>
          </cell>
          <cell r="D836">
            <v>157.45</v>
          </cell>
          <cell r="E836" t="str">
            <v>VC 91</v>
          </cell>
        </row>
        <row r="837">
          <cell r="A837" t="str">
            <v>1210</v>
          </cell>
          <cell r="B837" t="str">
            <v>Moto Bomba BC 91 GA 3/4</v>
          </cell>
          <cell r="C837" t="str">
            <v>un</v>
          </cell>
          <cell r="D837">
            <v>235.8</v>
          </cell>
        </row>
        <row r="838">
          <cell r="A838" t="str">
            <v>1081</v>
          </cell>
          <cell r="B838" t="str">
            <v>Moto bomba de 1 CV</v>
          </cell>
          <cell r="C838" t="str">
            <v>un</v>
          </cell>
          <cell r="D838">
            <v>212</v>
          </cell>
          <cell r="E838" t="str">
            <v>BC 91</v>
          </cell>
        </row>
        <row r="839">
          <cell r="A839" t="str">
            <v>246</v>
          </cell>
          <cell r="B839" t="str">
            <v>Papeleira de louça 15x15</v>
          </cell>
          <cell r="C839" t="str">
            <v>un</v>
          </cell>
          <cell r="D839">
            <v>6.38</v>
          </cell>
        </row>
        <row r="840">
          <cell r="A840" t="str">
            <v>247</v>
          </cell>
          <cell r="B840" t="str">
            <v>Papeleira metálica TPJ</v>
          </cell>
          <cell r="C840" t="str">
            <v>un</v>
          </cell>
          <cell r="D840">
            <v>22</v>
          </cell>
        </row>
        <row r="841">
          <cell r="A841" t="str">
            <v>279</v>
          </cell>
          <cell r="B841" t="str">
            <v>Ralo sifonado 100x40</v>
          </cell>
          <cell r="C841" t="str">
            <v>un</v>
          </cell>
          <cell r="D841">
            <v>1.76</v>
          </cell>
        </row>
        <row r="842">
          <cell r="A842" t="str">
            <v>601</v>
          </cell>
          <cell r="B842" t="str">
            <v>Registro acabamento cromado 1 1/2"</v>
          </cell>
          <cell r="C842" t="str">
            <v>un</v>
          </cell>
          <cell r="D842">
            <v>12.32</v>
          </cell>
        </row>
        <row r="843">
          <cell r="A843" t="str">
            <v>600</v>
          </cell>
          <cell r="B843" t="str">
            <v>Registro acabamento cromado 1"</v>
          </cell>
          <cell r="C843" t="str">
            <v>un</v>
          </cell>
          <cell r="D843">
            <v>8.58</v>
          </cell>
          <cell r="E843" t="str">
            <v>colocado sem acabamento</v>
          </cell>
        </row>
        <row r="844">
          <cell r="A844" t="str">
            <v>599</v>
          </cell>
          <cell r="B844" t="str">
            <v>Registro acabamento cromado 3/4"</v>
          </cell>
          <cell r="C844" t="str">
            <v>un</v>
          </cell>
          <cell r="D844">
            <v>8.58</v>
          </cell>
        </row>
        <row r="845">
          <cell r="A845" t="str">
            <v>603</v>
          </cell>
          <cell r="B845" t="str">
            <v>Registro acabamento cromado 3/4"</v>
          </cell>
          <cell r="C845" t="str">
            <v>un</v>
          </cell>
          <cell r="D845">
            <v>8.58</v>
          </cell>
        </row>
        <row r="846">
          <cell r="A846" t="str">
            <v>1080</v>
          </cell>
          <cell r="B846" t="str">
            <v>Registro bruto metálico 3"</v>
          </cell>
          <cell r="C846" t="str">
            <v>un</v>
          </cell>
          <cell r="D846">
            <v>102</v>
          </cell>
        </row>
        <row r="847">
          <cell r="A847" t="str">
            <v>284</v>
          </cell>
          <cell r="B847" t="str">
            <v>Registro de gaveta 1 1/2 bruto</v>
          </cell>
          <cell r="C847" t="str">
            <v>un</v>
          </cell>
          <cell r="D847">
            <v>15.2</v>
          </cell>
        </row>
        <row r="848">
          <cell r="A848" t="str">
            <v>285</v>
          </cell>
          <cell r="B848" t="str">
            <v>Registro de gaveta 1 bruto</v>
          </cell>
          <cell r="C848" t="str">
            <v>un</v>
          </cell>
          <cell r="D848">
            <v>9.42</v>
          </cell>
        </row>
        <row r="849">
          <cell r="A849" t="str">
            <v>975</v>
          </cell>
          <cell r="B849" t="str">
            <v>Registro de gaveta 1/2 bruto</v>
          </cell>
          <cell r="C849" t="str">
            <v>un</v>
          </cell>
          <cell r="D849">
            <v>5.51</v>
          </cell>
        </row>
        <row r="850">
          <cell r="A850" t="str">
            <v>977</v>
          </cell>
          <cell r="B850" t="str">
            <v>Registro de gaveta 11/4 bruto</v>
          </cell>
          <cell r="C850" t="str">
            <v>un</v>
          </cell>
          <cell r="D850">
            <v>12.56</v>
          </cell>
        </row>
        <row r="851">
          <cell r="A851" t="str">
            <v>286</v>
          </cell>
          <cell r="B851" t="str">
            <v>Registro de gaveta 2 1/2 bruto</v>
          </cell>
          <cell r="C851" t="str">
            <v>un</v>
          </cell>
          <cell r="D851">
            <v>77.59</v>
          </cell>
        </row>
        <row r="852">
          <cell r="A852" t="str">
            <v>978</v>
          </cell>
          <cell r="B852" t="str">
            <v>Registro de gaveta 2" bruto</v>
          </cell>
          <cell r="C852" t="str">
            <v>un</v>
          </cell>
          <cell r="D852">
            <v>27</v>
          </cell>
        </row>
        <row r="853">
          <cell r="A853" t="str">
            <v>976</v>
          </cell>
          <cell r="B853" t="str">
            <v>Registro de gaveta 3/4 bruto</v>
          </cell>
          <cell r="C853" t="str">
            <v>un</v>
          </cell>
          <cell r="D853">
            <v>6.61</v>
          </cell>
        </row>
        <row r="854">
          <cell r="A854" t="str">
            <v>287</v>
          </cell>
          <cell r="B854" t="str">
            <v>Registro de gaveta 3/4 canopla</v>
          </cell>
          <cell r="C854" t="str">
            <v>un</v>
          </cell>
          <cell r="D854">
            <v>18.26</v>
          </cell>
        </row>
        <row r="855">
          <cell r="A855" t="str">
            <v>288</v>
          </cell>
          <cell r="B855" t="str">
            <v>Registro de pressão 3/4 canopla</v>
          </cell>
          <cell r="C855" t="str">
            <v>un</v>
          </cell>
          <cell r="D855">
            <v>22.91</v>
          </cell>
        </row>
        <row r="856">
          <cell r="A856" t="str">
            <v>602</v>
          </cell>
          <cell r="B856" t="str">
            <v>Registro de pressão base 3/4"</v>
          </cell>
          <cell r="C856" t="str">
            <v>un</v>
          </cell>
          <cell r="D856">
            <v>10.78</v>
          </cell>
        </row>
        <row r="857">
          <cell r="A857" t="str">
            <v>598</v>
          </cell>
          <cell r="B857" t="str">
            <v>Registro gaveta base 1 1/2"</v>
          </cell>
          <cell r="C857" t="str">
            <v>un</v>
          </cell>
          <cell r="D857">
            <v>17.71</v>
          </cell>
          <cell r="E857" t="str">
            <v>VC 91</v>
          </cell>
        </row>
        <row r="858">
          <cell r="A858" t="str">
            <v>597</v>
          </cell>
          <cell r="B858" t="str">
            <v>Registro gaveta base 1"</v>
          </cell>
          <cell r="C858" t="str">
            <v>un</v>
          </cell>
          <cell r="D858">
            <v>12.1</v>
          </cell>
        </row>
        <row r="859">
          <cell r="A859" t="str">
            <v>596</v>
          </cell>
          <cell r="B859" t="str">
            <v>Registro gaveta base 3/4"</v>
          </cell>
          <cell r="C859" t="str">
            <v>un</v>
          </cell>
          <cell r="D859">
            <v>9.68</v>
          </cell>
        </row>
        <row r="860">
          <cell r="A860" t="str">
            <v>644</v>
          </cell>
          <cell r="B860" t="str">
            <v>Registro globo 2 1/2" para hidrante</v>
          </cell>
          <cell r="C860" t="str">
            <v>un</v>
          </cell>
          <cell r="D860">
            <v>34.1</v>
          </cell>
          <cell r="E860" t="str">
            <v>BC 91</v>
          </cell>
        </row>
        <row r="861">
          <cell r="A861" t="str">
            <v>1260</v>
          </cell>
          <cell r="B861" t="str">
            <v>Registro globo PVC  25 c/alavanca</v>
          </cell>
          <cell r="C861" t="str">
            <v>un</v>
          </cell>
          <cell r="D861">
            <v>9.4</v>
          </cell>
        </row>
        <row r="862">
          <cell r="A862" t="str">
            <v>1261</v>
          </cell>
          <cell r="B862" t="str">
            <v>Registro globo PVC  32 c/alavanca</v>
          </cell>
          <cell r="C862" t="str">
            <v>un</v>
          </cell>
          <cell r="D862">
            <v>13.38</v>
          </cell>
        </row>
        <row r="863">
          <cell r="A863" t="str">
            <v>1262</v>
          </cell>
          <cell r="B863" t="str">
            <v>Registro globo PVC  40 c/alavanca</v>
          </cell>
          <cell r="C863" t="str">
            <v>un</v>
          </cell>
          <cell r="D863">
            <v>17.72</v>
          </cell>
        </row>
        <row r="864">
          <cell r="A864" t="str">
            <v>1263</v>
          </cell>
          <cell r="B864" t="str">
            <v>Registro globo PVC  50 c/alavanca</v>
          </cell>
          <cell r="C864" t="str">
            <v>un</v>
          </cell>
          <cell r="D864">
            <v>20.6</v>
          </cell>
        </row>
        <row r="865">
          <cell r="A865" t="str">
            <v>1264</v>
          </cell>
          <cell r="B865" t="str">
            <v>Registro globo PVC  60 c/alavanca</v>
          </cell>
          <cell r="C865" t="str">
            <v>un</v>
          </cell>
          <cell r="D865">
            <v>36.72</v>
          </cell>
        </row>
        <row r="866">
          <cell r="A866" t="str">
            <v>294</v>
          </cell>
          <cell r="B866" t="str">
            <v>Saboneteira de louça 15x15</v>
          </cell>
          <cell r="C866" t="str">
            <v>un</v>
          </cell>
          <cell r="D866">
            <v>7.92</v>
          </cell>
        </row>
        <row r="867">
          <cell r="A867" t="str">
            <v>295</v>
          </cell>
          <cell r="B867" t="str">
            <v>Saboneteira giratória</v>
          </cell>
          <cell r="C867" t="str">
            <v>un</v>
          </cell>
          <cell r="D867">
            <v>8.8</v>
          </cell>
        </row>
        <row r="868">
          <cell r="A868" t="str">
            <v>296</v>
          </cell>
          <cell r="B868" t="str">
            <v>Saboneteira plástica refil 800ml</v>
          </cell>
          <cell r="C868" t="str">
            <v>un</v>
          </cell>
          <cell r="D868">
            <v>22</v>
          </cell>
        </row>
        <row r="869">
          <cell r="A869" t="str">
            <v>304</v>
          </cell>
          <cell r="B869" t="str">
            <v>Sumidouro 1,10x1,36</v>
          </cell>
          <cell r="C869" t="str">
            <v>un</v>
          </cell>
          <cell r="D869">
            <v>62.5</v>
          </cell>
        </row>
        <row r="870">
          <cell r="A870" t="str">
            <v>1161</v>
          </cell>
          <cell r="B870" t="str">
            <v>Suporte ferro pintado reforçado 35</v>
          </cell>
          <cell r="C870" t="str">
            <v>un</v>
          </cell>
          <cell r="D870">
            <v>5.73</v>
          </cell>
          <cell r="F870" t="str">
            <v>Reitz</v>
          </cell>
        </row>
        <row r="871">
          <cell r="A871" t="str">
            <v>804</v>
          </cell>
          <cell r="B871" t="str">
            <v>Tampo inóx com cuba (304/18.8/1,2mm</v>
          </cell>
          <cell r="C871" t="str">
            <v>m</v>
          </cell>
          <cell r="D871">
            <v>416</v>
          </cell>
        </row>
        <row r="872">
          <cell r="A872" t="str">
            <v>312</v>
          </cell>
          <cell r="B872" t="str">
            <v>Tampo inoxidável 1,20x60 cuba sim.</v>
          </cell>
          <cell r="C872" t="str">
            <v>un</v>
          </cell>
          <cell r="D872">
            <v>106.48</v>
          </cell>
        </row>
        <row r="873">
          <cell r="A873" t="str">
            <v>313</v>
          </cell>
          <cell r="B873" t="str">
            <v>Tampo inoxidável 160x60 cuba dupla</v>
          </cell>
          <cell r="C873" t="str">
            <v>un</v>
          </cell>
          <cell r="D873">
            <v>131.31</v>
          </cell>
        </row>
        <row r="874">
          <cell r="A874" t="str">
            <v>314</v>
          </cell>
          <cell r="B874" t="str">
            <v>Tanque de louça com coluna 22 litros</v>
          </cell>
          <cell r="C874" t="str">
            <v>un</v>
          </cell>
          <cell r="D874">
            <v>133</v>
          </cell>
        </row>
        <row r="875">
          <cell r="A875" t="str">
            <v>315</v>
          </cell>
          <cell r="B875" t="str">
            <v>Tanque pré-moldado de concreto 80x70</v>
          </cell>
          <cell r="C875" t="str">
            <v>un</v>
          </cell>
          <cell r="D875">
            <v>38.5</v>
          </cell>
        </row>
        <row r="876">
          <cell r="A876" t="str">
            <v>1017</v>
          </cell>
          <cell r="B876" t="str">
            <v>Torneira c/ acionamento automático mesa 68</v>
          </cell>
          <cell r="C876" t="str">
            <v>un</v>
          </cell>
          <cell r="D876">
            <v>93.83</v>
          </cell>
        </row>
        <row r="877">
          <cell r="A877" t="str">
            <v>1016</v>
          </cell>
          <cell r="B877" t="str">
            <v>Torneira c/ acionamento automático mesa 93</v>
          </cell>
          <cell r="C877" t="str">
            <v>un</v>
          </cell>
          <cell r="D877">
            <v>151.44</v>
          </cell>
        </row>
        <row r="878">
          <cell r="A878" t="str">
            <v>1019</v>
          </cell>
          <cell r="B878" t="str">
            <v>Torneira c/ acionamento automático parede 150</v>
          </cell>
          <cell r="C878" t="str">
            <v>un</v>
          </cell>
          <cell r="D878">
            <v>93.83</v>
          </cell>
        </row>
        <row r="879">
          <cell r="A879" t="str">
            <v>1018</v>
          </cell>
          <cell r="B879" t="str">
            <v>Torneira c/ acionamento automático parede 183</v>
          </cell>
          <cell r="C879" t="str">
            <v>un</v>
          </cell>
          <cell r="D879">
            <v>151.44</v>
          </cell>
        </row>
        <row r="880">
          <cell r="A880" t="str">
            <v>345</v>
          </cell>
          <cell r="B880" t="str">
            <v>Torneira metálica jardim</v>
          </cell>
          <cell r="C880" t="str">
            <v>un</v>
          </cell>
          <cell r="D880">
            <v>10.12</v>
          </cell>
        </row>
        <row r="881">
          <cell r="A881" t="str">
            <v>346</v>
          </cell>
          <cell r="B881" t="str">
            <v>Torneira metálica lavatório</v>
          </cell>
          <cell r="C881" t="str">
            <v>un</v>
          </cell>
          <cell r="D881">
            <v>24.4</v>
          </cell>
          <cell r="E881" t="str">
            <v>Mádia 1196   1/2"</v>
          </cell>
        </row>
        <row r="882">
          <cell r="A882" t="str">
            <v>347</v>
          </cell>
          <cell r="B882" t="str">
            <v>Torneira metálica pia</v>
          </cell>
          <cell r="C882" t="str">
            <v>un</v>
          </cell>
          <cell r="D882">
            <v>19.8</v>
          </cell>
        </row>
        <row r="883">
          <cell r="A883" t="str">
            <v>1134</v>
          </cell>
          <cell r="B883" t="str">
            <v>Torneira metálica pia móvel</v>
          </cell>
          <cell r="C883" t="str">
            <v>un</v>
          </cell>
          <cell r="D883">
            <v>23.6</v>
          </cell>
        </row>
        <row r="884">
          <cell r="A884" t="str">
            <v>348</v>
          </cell>
          <cell r="B884" t="str">
            <v>Torneira metálica tanque</v>
          </cell>
          <cell r="C884" t="str">
            <v>un</v>
          </cell>
          <cell r="D884">
            <v>13.2</v>
          </cell>
        </row>
        <row r="885">
          <cell r="A885" t="str">
            <v>1179</v>
          </cell>
          <cell r="B885" t="str">
            <v>Torneira plástica com bico mangueira</v>
          </cell>
          <cell r="C885" t="str">
            <v>un</v>
          </cell>
          <cell r="D885">
            <v>2.5</v>
          </cell>
        </row>
        <row r="886">
          <cell r="A886" t="str">
            <v>860</v>
          </cell>
          <cell r="B886" t="str">
            <v>Torre de concreto de 8mts para caixa d'água capacidade 10000litros</v>
          </cell>
          <cell r="C886" t="str">
            <v>un</v>
          </cell>
          <cell r="D886">
            <v>4115</v>
          </cell>
          <cell r="E886" t="str">
            <v>Leão Poços Artesianos Ltda - Chapecó fone 049 323 1444</v>
          </cell>
        </row>
        <row r="887">
          <cell r="A887" t="str">
            <v>880</v>
          </cell>
          <cell r="B887" t="str">
            <v>Torre de concreto de 8mts para caixa d'água capacidade 20000litros</v>
          </cell>
          <cell r="C887" t="str">
            <v>un</v>
          </cell>
          <cell r="D887">
            <v>5555</v>
          </cell>
          <cell r="E887" t="str">
            <v>Leão Poços Artesianos Ltda - Chapecó fone 049 323 1444</v>
          </cell>
        </row>
        <row r="888">
          <cell r="A888" t="str">
            <v>861</v>
          </cell>
          <cell r="B888" t="str">
            <v>Torre, instalação, transporte e serviço de Guincho para instalação torre para caixa de 10000 litros</v>
          </cell>
          <cell r="C888" t="str">
            <v>un</v>
          </cell>
          <cell r="D888">
            <v>2470</v>
          </cell>
          <cell r="E888" t="str">
            <v>Leão Poços Artesianos Ltda - Chapecó fone 049 323 1444</v>
          </cell>
        </row>
        <row r="889">
          <cell r="A889" t="str">
            <v>881</v>
          </cell>
          <cell r="B889" t="str">
            <v>Torre, Instalação, transporte e serviço de Guincho para instalação torre para caixa de 20000 litros</v>
          </cell>
          <cell r="C889" t="str">
            <v>un</v>
          </cell>
          <cell r="D889">
            <v>3334.5</v>
          </cell>
          <cell r="E889" t="str">
            <v>Leão Poços Artesianos Ltda - Chapecó fone 049 323 1444</v>
          </cell>
        </row>
        <row r="890">
          <cell r="A890" t="str">
            <v>1020</v>
          </cell>
          <cell r="B890" t="str">
            <v>Válvula automática mictório antivandalismo</v>
          </cell>
          <cell r="C890" t="str">
            <v>un</v>
          </cell>
          <cell r="D890">
            <v>104</v>
          </cell>
        </row>
        <row r="891">
          <cell r="A891" t="str">
            <v>379</v>
          </cell>
          <cell r="B891" t="str">
            <v>Válvula de descarga 1 1/2</v>
          </cell>
          <cell r="C891" t="str">
            <v>un</v>
          </cell>
          <cell r="D891">
            <v>41.25</v>
          </cell>
        </row>
        <row r="892">
          <cell r="A892" t="str">
            <v>604</v>
          </cell>
          <cell r="B892" t="str">
            <v>Válvula de descarga metálica base 1 1/2"</v>
          </cell>
          <cell r="C892" t="str">
            <v>un</v>
          </cell>
          <cell r="D892">
            <v>33.55</v>
          </cell>
        </row>
        <row r="893">
          <cell r="A893" t="str">
            <v>706</v>
          </cell>
          <cell r="B893" t="str">
            <v>Válvula de retenção de 1"</v>
          </cell>
          <cell r="C893" t="str">
            <v>un</v>
          </cell>
          <cell r="D893">
            <v>11.99</v>
          </cell>
        </row>
        <row r="894">
          <cell r="A894" t="str">
            <v>722</v>
          </cell>
          <cell r="B894" t="str">
            <v>Válvula de retenção de 2 1/2"</v>
          </cell>
          <cell r="C894" t="str">
            <v>un</v>
          </cell>
          <cell r="D894">
            <v>60.32</v>
          </cell>
        </row>
        <row r="895">
          <cell r="A895" t="str">
            <v>707</v>
          </cell>
          <cell r="B895" t="str">
            <v>Válvula de sucção de 1"</v>
          </cell>
          <cell r="C895" t="str">
            <v>un</v>
          </cell>
          <cell r="D895">
            <v>9.79</v>
          </cell>
          <cell r="F895" t="str">
            <v>Reitz</v>
          </cell>
        </row>
        <row r="896">
          <cell r="A896" t="str">
            <v>1212</v>
          </cell>
          <cell r="B896" t="str">
            <v>Válvula descarga base 1 1/4"</v>
          </cell>
          <cell r="C896" t="str">
            <v>un</v>
          </cell>
          <cell r="D896">
            <v>33.85</v>
          </cell>
        </row>
        <row r="897">
          <cell r="A897" t="str">
            <v>380</v>
          </cell>
          <cell r="B897" t="str">
            <v>Válvula metálica 1 1/2</v>
          </cell>
          <cell r="C897" t="str">
            <v>un</v>
          </cell>
          <cell r="D897">
            <v>7.7</v>
          </cell>
        </row>
        <row r="898">
          <cell r="A898" t="str">
            <v>381</v>
          </cell>
          <cell r="B898" t="str">
            <v>Válvula metálica para lavatório</v>
          </cell>
          <cell r="C898" t="str">
            <v>un</v>
          </cell>
          <cell r="D898">
            <v>11</v>
          </cell>
        </row>
        <row r="899">
          <cell r="A899" t="str">
            <v>404</v>
          </cell>
          <cell r="B899" t="str">
            <v>Válvula metálica para mictório</v>
          </cell>
          <cell r="C899" t="str">
            <v>un</v>
          </cell>
          <cell r="D899">
            <v>16.5</v>
          </cell>
        </row>
        <row r="900">
          <cell r="A900" t="str">
            <v>382</v>
          </cell>
          <cell r="B900" t="str">
            <v>Válvula metálica para pia</v>
          </cell>
          <cell r="C900" t="str">
            <v>un</v>
          </cell>
          <cell r="D900">
            <v>11</v>
          </cell>
        </row>
        <row r="901">
          <cell r="A901" t="str">
            <v>1213</v>
          </cell>
          <cell r="B901" t="str">
            <v>Válvula Pé Matic piso</v>
          </cell>
          <cell r="C901" t="str">
            <v>un</v>
          </cell>
          <cell r="D901">
            <v>172.85</v>
          </cell>
        </row>
        <row r="902">
          <cell r="A902" t="str">
            <v>383</v>
          </cell>
          <cell r="B902" t="str">
            <v>Vaso sanitário</v>
          </cell>
          <cell r="C902" t="str">
            <v>un</v>
          </cell>
          <cell r="D902">
            <v>59.98</v>
          </cell>
        </row>
        <row r="903">
          <cell r="A903" t="str">
            <v>439</v>
          </cell>
          <cell r="B903" t="str">
            <v>Vaso sanitário com caixa acoplada</v>
          </cell>
          <cell r="C903" t="str">
            <v>un</v>
          </cell>
          <cell r="D903">
            <v>118</v>
          </cell>
        </row>
        <row r="904">
          <cell r="A904" t="str">
            <v>606</v>
          </cell>
          <cell r="B904" t="str">
            <v>Vaso sanitário infantil</v>
          </cell>
          <cell r="C904" t="str">
            <v>un</v>
          </cell>
          <cell r="D904">
            <v>73.79</v>
          </cell>
        </row>
        <row r="905">
          <cell r="A905" t="str">
            <v>034</v>
          </cell>
          <cell r="B905" t="str">
            <v>Bocal de PVC 125x88</v>
          </cell>
          <cell r="C905" t="str">
            <v>un</v>
          </cell>
          <cell r="D905">
            <v>11.72</v>
          </cell>
        </row>
        <row r="906">
          <cell r="A906" t="str">
            <v>429</v>
          </cell>
          <cell r="B906" t="str">
            <v>Bocal Pluvial de alumínio marron</v>
          </cell>
          <cell r="C906" t="str">
            <v>un</v>
          </cell>
          <cell r="D906">
            <v>10.29</v>
          </cell>
          <cell r="E906" t="str">
            <v>para calha pluvial de alumínio</v>
          </cell>
        </row>
        <row r="907">
          <cell r="A907" t="str">
            <v>009</v>
          </cell>
          <cell r="B907" t="str">
            <v>Braçadeira  condutor  marron</v>
          </cell>
          <cell r="C907" t="str">
            <v>un</v>
          </cell>
          <cell r="D907">
            <v>2.28</v>
          </cell>
          <cell r="E907" t="str">
            <v>para calha pluvial de alumínio</v>
          </cell>
        </row>
        <row r="908">
          <cell r="A908" t="str">
            <v>980</v>
          </cell>
          <cell r="B908" t="str">
            <v>Braçadeira  para tubo 75mm</v>
          </cell>
          <cell r="C908" t="str">
            <v>un</v>
          </cell>
          <cell r="D908">
            <v>3.5</v>
          </cell>
          <cell r="E908" t="str">
            <v>para calha pluvial de alumínio</v>
          </cell>
        </row>
        <row r="909">
          <cell r="A909" t="str">
            <v>984</v>
          </cell>
          <cell r="B909" t="str">
            <v>Braçadeira PVC 88mm</v>
          </cell>
          <cell r="C909" t="str">
            <v>un</v>
          </cell>
          <cell r="D909">
            <v>2.52</v>
          </cell>
        </row>
        <row r="910">
          <cell r="A910" t="str">
            <v>035</v>
          </cell>
          <cell r="B910" t="str">
            <v>Braçadeira PVC para calha</v>
          </cell>
          <cell r="C910" t="str">
            <v>un</v>
          </cell>
          <cell r="D910">
            <v>1.6</v>
          </cell>
        </row>
        <row r="911">
          <cell r="A911" t="str">
            <v>042</v>
          </cell>
          <cell r="B911" t="str">
            <v>Cabeceira PVC 125 Dir </v>
          </cell>
          <cell r="C911" t="str">
            <v>un</v>
          </cell>
          <cell r="D911">
            <v>3.47</v>
          </cell>
          <cell r="E911" t="str">
            <v>Leão Poços Artesianos Ltda - Chapecó fone 049 323 1444</v>
          </cell>
        </row>
        <row r="912">
          <cell r="A912" t="str">
            <v>979</v>
          </cell>
          <cell r="B912" t="str">
            <v>Cabeceira PVC 125 Esq</v>
          </cell>
          <cell r="C912" t="str">
            <v>un</v>
          </cell>
          <cell r="D912">
            <v>3.65</v>
          </cell>
          <cell r="E912" t="str">
            <v>Leão Poços Artesianos Ltda - Chapecó fone 049 323 1444</v>
          </cell>
        </row>
        <row r="913">
          <cell r="A913" t="str">
            <v>427</v>
          </cell>
          <cell r="B913" t="str">
            <v>Calha beiral de alumínio marron</v>
          </cell>
          <cell r="C913" t="str">
            <v>ml</v>
          </cell>
          <cell r="D913">
            <v>10.09</v>
          </cell>
          <cell r="E913" t="str">
            <v>Barra de 3,00m</v>
          </cell>
          <cell r="F913">
            <v>30.27</v>
          </cell>
        </row>
        <row r="914">
          <cell r="A914" t="str">
            <v>672</v>
          </cell>
          <cell r="B914" t="str">
            <v>Calha de alumínio corte 100  0,05</v>
          </cell>
          <cell r="C914" t="str">
            <v>m</v>
          </cell>
          <cell r="D914">
            <v>24.81</v>
          </cell>
          <cell r="E914" t="str">
            <v>Leão Poços Artesianos Ltda - Chapecó fone 049 323 1444</v>
          </cell>
        </row>
        <row r="915">
          <cell r="A915" t="str">
            <v>062</v>
          </cell>
          <cell r="B915" t="str">
            <v>Calha de alumínio corte 60  0,05</v>
          </cell>
          <cell r="C915" t="str">
            <v>ml</v>
          </cell>
          <cell r="D915">
            <v>14.84</v>
          </cell>
        </row>
        <row r="916">
          <cell r="A916" t="str">
            <v>063</v>
          </cell>
          <cell r="B916" t="str">
            <v>Calha de alumínio corte 80  0,05</v>
          </cell>
          <cell r="C916" t="str">
            <v>ml</v>
          </cell>
          <cell r="D916">
            <v>19.81</v>
          </cell>
        </row>
        <row r="917">
          <cell r="A917" t="str">
            <v>061</v>
          </cell>
          <cell r="B917" t="str">
            <v>Calha PVC circular  125</v>
          </cell>
          <cell r="C917" t="str">
            <v>ml</v>
          </cell>
          <cell r="D917">
            <v>8.83</v>
          </cell>
        </row>
        <row r="918">
          <cell r="A918" t="str">
            <v>084</v>
          </cell>
          <cell r="B918" t="str">
            <v>Condutor de PVC 88</v>
          </cell>
          <cell r="C918" t="str">
            <v>ml</v>
          </cell>
          <cell r="D918">
            <v>7.19</v>
          </cell>
        </row>
        <row r="919">
          <cell r="A919" t="str">
            <v>428</v>
          </cell>
          <cell r="B919" t="str">
            <v>Condutor pluvial de alumínio marron</v>
          </cell>
          <cell r="C919" t="str">
            <v>ml</v>
          </cell>
          <cell r="D919">
            <v>9.73</v>
          </cell>
          <cell r="E919" t="str">
            <v>Barra de 3,00m</v>
          </cell>
          <cell r="F919">
            <v>29.21</v>
          </cell>
        </row>
        <row r="920">
          <cell r="A920" t="str">
            <v>003</v>
          </cell>
          <cell r="B920" t="str">
            <v>Curva de descida marrom</v>
          </cell>
          <cell r="C920" t="str">
            <v>un</v>
          </cell>
          <cell r="D920">
            <v>5.02</v>
          </cell>
          <cell r="E920" t="str">
            <v>para calha pluvial de alumínio</v>
          </cell>
        </row>
        <row r="921">
          <cell r="A921" t="str">
            <v>123</v>
          </cell>
          <cell r="B921" t="str">
            <v>Emenda com fita marron</v>
          </cell>
          <cell r="C921" t="str">
            <v>un</v>
          </cell>
          <cell r="D921">
            <v>6.35</v>
          </cell>
          <cell r="E921" t="str">
            <v>para calha pluvial de alumínio</v>
          </cell>
        </row>
        <row r="922">
          <cell r="A922" t="str">
            <v>983</v>
          </cell>
          <cell r="B922" t="str">
            <v>Emenda PVC 125mm</v>
          </cell>
          <cell r="C922" t="str">
            <v>un</v>
          </cell>
          <cell r="D922">
            <v>6.13</v>
          </cell>
        </row>
        <row r="923">
          <cell r="A923" t="str">
            <v>138</v>
          </cell>
          <cell r="B923" t="str">
            <v>Esquadro  PVC 125  Externo</v>
          </cell>
          <cell r="C923" t="str">
            <v>un</v>
          </cell>
          <cell r="D923">
            <v>8.44</v>
          </cell>
        </row>
        <row r="924">
          <cell r="A924" t="str">
            <v>981</v>
          </cell>
          <cell r="B924" t="str">
            <v>Esquadro  PVC 125  Interno</v>
          </cell>
          <cell r="C924" t="str">
            <v>un</v>
          </cell>
          <cell r="D924">
            <v>9.88</v>
          </cell>
        </row>
        <row r="925">
          <cell r="A925" t="str">
            <v>486</v>
          </cell>
          <cell r="B925" t="str">
            <v>Esquadro externo marron</v>
          </cell>
          <cell r="C925" t="str">
            <v>un</v>
          </cell>
          <cell r="D925">
            <v>14.92</v>
          </cell>
          <cell r="E925" t="str">
            <v>para calha pluvial de alumínio</v>
          </cell>
        </row>
        <row r="926">
          <cell r="A926" t="str">
            <v>982</v>
          </cell>
          <cell r="B926" t="str">
            <v>Joelho de PVC 88   60º</v>
          </cell>
          <cell r="C926" t="str">
            <v>un</v>
          </cell>
          <cell r="D926">
            <v>3.92</v>
          </cell>
        </row>
        <row r="927">
          <cell r="A927" t="str">
            <v>193</v>
          </cell>
          <cell r="B927" t="str">
            <v>Joelho de PVC 88   90º</v>
          </cell>
          <cell r="C927" t="str">
            <v>un</v>
          </cell>
          <cell r="D927">
            <v>4.59</v>
          </cell>
        </row>
        <row r="928">
          <cell r="A928" t="str">
            <v>306</v>
          </cell>
          <cell r="B928" t="str">
            <v>Suporte de PVC </v>
          </cell>
          <cell r="C928" t="str">
            <v>un</v>
          </cell>
          <cell r="D928">
            <v>4.59</v>
          </cell>
        </row>
        <row r="929">
          <cell r="A929" t="str">
            <v>120</v>
          </cell>
          <cell r="B929" t="str">
            <v>Suporte para caibro</v>
          </cell>
          <cell r="C929" t="str">
            <v>un</v>
          </cell>
          <cell r="D929">
            <v>3.84</v>
          </cell>
          <cell r="E929" t="str">
            <v>para calha pluvial de alumínio</v>
          </cell>
        </row>
        <row r="930">
          <cell r="A930" t="str">
            <v>307</v>
          </cell>
          <cell r="B930" t="str">
            <v>Suporte zincado para calha PVC</v>
          </cell>
          <cell r="C930" t="str">
            <v>un</v>
          </cell>
          <cell r="D930">
            <v>2.42</v>
          </cell>
        </row>
        <row r="931">
          <cell r="A931" t="str">
            <v>485</v>
          </cell>
          <cell r="B931" t="str">
            <v>Terminal de alumínio  marron</v>
          </cell>
          <cell r="C931" t="str">
            <v>un</v>
          </cell>
          <cell r="D931">
            <v>4.96</v>
          </cell>
          <cell r="E931" t="str">
            <v>para calha pluvial de alumínio</v>
          </cell>
        </row>
        <row r="932">
          <cell r="A932" t="str">
            <v>1164</v>
          </cell>
          <cell r="B932" t="str">
            <v>Filtro Anaeróbio em Fibra D. 70 x 131</v>
          </cell>
          <cell r="C932" t="str">
            <v>un</v>
          </cell>
          <cell r="D932">
            <v>320</v>
          </cell>
          <cell r="E932" t="str">
            <v>para calha pluvial de alumínio</v>
          </cell>
        </row>
        <row r="933">
          <cell r="A933" t="str">
            <v>1163</v>
          </cell>
          <cell r="B933" t="str">
            <v>Fossa em Fibra D. 70 x 130</v>
          </cell>
          <cell r="C933" t="str">
            <v>un</v>
          </cell>
          <cell r="D933">
            <v>320</v>
          </cell>
          <cell r="E933" t="str">
            <v>para calha pluvial de alumínio</v>
          </cell>
        </row>
        <row r="934">
          <cell r="A934" t="str">
            <v>1162</v>
          </cell>
          <cell r="B934" t="str">
            <v>Papeleira Cromada PH</v>
          </cell>
          <cell r="C934" t="str">
            <v>un</v>
          </cell>
          <cell r="D934">
            <v>23.39</v>
          </cell>
        </row>
        <row r="935">
          <cell r="A935" t="str">
            <v>1101</v>
          </cell>
          <cell r="B935" t="str">
            <v>Argamassa de impermeabilização Imper motex (camada fina)</v>
          </cell>
          <cell r="C935" t="str">
            <v>kg</v>
          </cell>
          <cell r="D935">
            <v>1.47</v>
          </cell>
          <cell r="E935" t="str">
            <v>Embalagem com 25kg</v>
          </cell>
        </row>
        <row r="936">
          <cell r="A936" t="str">
            <v>1098</v>
          </cell>
          <cell r="B936" t="str">
            <v>Argamassa de impermeabilização Imper motex (camada grossa)</v>
          </cell>
          <cell r="C936" t="str">
            <v>kg</v>
          </cell>
          <cell r="D936">
            <v>0.76</v>
          </cell>
          <cell r="E936" t="str">
            <v>Embalagem com 25kg</v>
          </cell>
        </row>
        <row r="937">
          <cell r="A937" t="str">
            <v>146</v>
          </cell>
          <cell r="B937" t="str">
            <v>Feltro asfáltico 14 libras</v>
          </cell>
          <cell r="C937" t="str">
            <v>m2</v>
          </cell>
          <cell r="D937">
            <v>4.73</v>
          </cell>
        </row>
        <row r="938">
          <cell r="A938" t="str">
            <v>1099</v>
          </cell>
          <cell r="B938" t="str">
            <v>Fita Impermeável auto adesiva 10cm</v>
          </cell>
          <cell r="C938" t="str">
            <v>m</v>
          </cell>
          <cell r="D938">
            <v>6.4</v>
          </cell>
          <cell r="E938" t="str">
            <v>Embalagem com 3m</v>
          </cell>
          <cell r="F938">
            <v>30.27</v>
          </cell>
        </row>
        <row r="939">
          <cell r="A939" t="str">
            <v>1100</v>
          </cell>
          <cell r="B939" t="str">
            <v>Fita Impermeável auto adesiva 20cm</v>
          </cell>
          <cell r="C939" t="str">
            <v>m</v>
          </cell>
          <cell r="D939">
            <v>10.43</v>
          </cell>
          <cell r="E939" t="str">
            <v>Embalagem com 3m</v>
          </cell>
        </row>
        <row r="940">
          <cell r="A940" t="str">
            <v>170</v>
          </cell>
          <cell r="B940" t="str">
            <v>Hidroasfalto</v>
          </cell>
          <cell r="C940" t="str">
            <v>kg</v>
          </cell>
          <cell r="D940">
            <v>1.98</v>
          </cell>
        </row>
        <row r="941">
          <cell r="A941" t="str">
            <v>964</v>
          </cell>
          <cell r="B941" t="str">
            <v>Igol 2 preto</v>
          </cell>
          <cell r="C941" t="str">
            <v>li</v>
          </cell>
          <cell r="D941">
            <v>3.4</v>
          </cell>
          <cell r="E941" t="str">
            <v>Galão 3,6litros</v>
          </cell>
          <cell r="F941">
            <v>12.25</v>
          </cell>
        </row>
        <row r="942">
          <cell r="A942" t="str">
            <v>171</v>
          </cell>
          <cell r="B942" t="str">
            <v>Impermeabilizante pega normal</v>
          </cell>
          <cell r="C942" t="str">
            <v>kg</v>
          </cell>
          <cell r="D942">
            <v>2.2</v>
          </cell>
        </row>
        <row r="943">
          <cell r="A943" t="str">
            <v>196</v>
          </cell>
          <cell r="B943" t="str">
            <v>Lã de vidro 2,5cm</v>
          </cell>
          <cell r="C943" t="str">
            <v>m2</v>
          </cell>
          <cell r="D943">
            <v>3.85</v>
          </cell>
        </row>
        <row r="944">
          <cell r="A944" t="str">
            <v>608</v>
          </cell>
          <cell r="B944" t="str">
            <v>Lona plástica </v>
          </cell>
          <cell r="C944" t="str">
            <v>m2</v>
          </cell>
          <cell r="D944">
            <v>0.48</v>
          </cell>
          <cell r="E944" t="str">
            <v>Barra de 3,00m</v>
          </cell>
          <cell r="F944">
            <v>29.21</v>
          </cell>
        </row>
        <row r="945">
          <cell r="A945" t="str">
            <v>855</v>
          </cell>
          <cell r="B945" t="str">
            <v>Manta asfáltica com proteção poliester</v>
          </cell>
          <cell r="C945" t="str">
            <v>m²</v>
          </cell>
          <cell r="D945">
            <v>7.7</v>
          </cell>
          <cell r="E945" t="str">
            <v>Rolo com 10m²=R$77,00 (22/02/01)</v>
          </cell>
        </row>
        <row r="946">
          <cell r="A946" t="str">
            <v>765</v>
          </cell>
          <cell r="B946" t="str">
            <v>Manta Asfáltica com Revestimento alumínio</v>
          </cell>
          <cell r="C946" t="str">
            <v>m2</v>
          </cell>
          <cell r="D946">
            <v>8.8</v>
          </cell>
          <cell r="E946" t="str">
            <v>rolo com 10m²=R$88,00 (22/02/01)</v>
          </cell>
        </row>
        <row r="947">
          <cell r="A947" t="str">
            <v>452</v>
          </cell>
          <cell r="B947" t="str">
            <v>Manta de geotextil OP-40</v>
          </cell>
          <cell r="C947" t="str">
            <v>m2</v>
          </cell>
          <cell r="D947">
            <v>4.51</v>
          </cell>
          <cell r="E947" t="str">
            <v>0,20kg/m²          1kg=5m2</v>
          </cell>
        </row>
        <row r="948">
          <cell r="A948" t="str">
            <v>232</v>
          </cell>
          <cell r="B948" t="str">
            <v>Massa de vedação</v>
          </cell>
          <cell r="C948" t="str">
            <v>kg</v>
          </cell>
          <cell r="D948">
            <v>3.08</v>
          </cell>
        </row>
        <row r="949">
          <cell r="A949" t="str">
            <v>234</v>
          </cell>
          <cell r="B949" t="str">
            <v>Membrana impermeável a quente</v>
          </cell>
          <cell r="C949" t="str">
            <v>kg</v>
          </cell>
          <cell r="D949">
            <v>1.32</v>
          </cell>
        </row>
        <row r="950">
          <cell r="A950" t="str">
            <v>1183</v>
          </cell>
          <cell r="B950" t="str">
            <v>Membrana monocomponente com fibra</v>
          </cell>
          <cell r="C950" t="str">
            <v>kg</v>
          </cell>
          <cell r="D950">
            <v>15</v>
          </cell>
          <cell r="E950" t="str">
            <v>c/ resinas elastoméricas</v>
          </cell>
        </row>
        <row r="951">
          <cell r="A951" t="str">
            <v>1184</v>
          </cell>
          <cell r="B951" t="str">
            <v>Membrana monocomponente sem fibra</v>
          </cell>
          <cell r="C951" t="str">
            <v>kg</v>
          </cell>
          <cell r="D951">
            <v>13.5</v>
          </cell>
          <cell r="E951" t="str">
            <v>S/ resinas elastoméricas</v>
          </cell>
        </row>
        <row r="952">
          <cell r="A952" t="str">
            <v>965</v>
          </cell>
          <cell r="B952" t="str">
            <v>Sika 1</v>
          </cell>
          <cell r="C952" t="str">
            <v>li</v>
          </cell>
          <cell r="D952">
            <v>2.51</v>
          </cell>
          <cell r="E952" t="str">
            <v>Galão 3,6litros</v>
          </cell>
          <cell r="F952">
            <v>9.05</v>
          </cell>
        </row>
        <row r="953">
          <cell r="A953" t="str">
            <v>966</v>
          </cell>
          <cell r="B953" t="str">
            <v>Sika 2</v>
          </cell>
          <cell r="C953" t="str">
            <v>li</v>
          </cell>
          <cell r="D953">
            <v>5.63</v>
          </cell>
          <cell r="E953" t="str">
            <v>Galão 3,6litros</v>
          </cell>
          <cell r="F953">
            <v>20.3</v>
          </cell>
        </row>
        <row r="954">
          <cell r="A954" t="str">
            <v>334</v>
          </cell>
          <cell r="B954" t="str">
            <v>Tinta a base de betume</v>
          </cell>
          <cell r="C954" t="str">
            <v>kg</v>
          </cell>
          <cell r="D954">
            <v>4.93</v>
          </cell>
          <cell r="E954" t="str">
            <v>para calha pluvial de alumínio</v>
          </cell>
        </row>
        <row r="955">
          <cell r="A955" t="str">
            <v>384</v>
          </cell>
          <cell r="B955" t="str">
            <v>Vermiculita</v>
          </cell>
          <cell r="C955" t="str">
            <v>kg</v>
          </cell>
          <cell r="D955">
            <v>1.02</v>
          </cell>
        </row>
        <row r="956">
          <cell r="A956" t="str">
            <v>783</v>
          </cell>
          <cell r="B956" t="str">
            <v>Bico  de  buzen</v>
          </cell>
          <cell r="C956" t="str">
            <v>un</v>
          </cell>
          <cell r="D956">
            <v>23</v>
          </cell>
          <cell r="E956" t="str">
            <v>para calha pluvial de alumínio</v>
          </cell>
        </row>
        <row r="957">
          <cell r="A957" t="str">
            <v>142</v>
          </cell>
          <cell r="B957" t="str">
            <v>Estopa branca</v>
          </cell>
          <cell r="C957" t="str">
            <v>kg</v>
          </cell>
          <cell r="D957">
            <v>0.01</v>
          </cell>
        </row>
        <row r="958">
          <cell r="A958" t="str">
            <v>551</v>
          </cell>
          <cell r="B958" t="str">
            <v>Estopa branca extra  pacote 200g</v>
          </cell>
          <cell r="C958" t="str">
            <v>un</v>
          </cell>
          <cell r="D958">
            <v>1.1</v>
          </cell>
        </row>
        <row r="959">
          <cell r="A959" t="str">
            <v>1078</v>
          </cell>
          <cell r="B959" t="str">
            <v>Cabo UTP para rede lógica</v>
          </cell>
          <cell r="C959" t="str">
            <v>m</v>
          </cell>
          <cell r="D959">
            <v>0.59</v>
          </cell>
        </row>
        <row r="960">
          <cell r="A960" t="str">
            <v>728</v>
          </cell>
          <cell r="B960" t="str">
            <v>Hack para rede lógica  caixa suporte</v>
          </cell>
          <cell r="C960" t="str">
            <v>un</v>
          </cell>
          <cell r="D960">
            <v>173</v>
          </cell>
          <cell r="E960" t="str">
            <v>Embalagem com 25kg</v>
          </cell>
        </row>
        <row r="961">
          <cell r="A961" t="str">
            <v>727</v>
          </cell>
          <cell r="B961" t="str">
            <v>HUB com 16 canais de ligação  </v>
          </cell>
          <cell r="C961" t="str">
            <v>un</v>
          </cell>
          <cell r="D961">
            <v>288</v>
          </cell>
          <cell r="E961" t="str">
            <v>Embalagem com 25kg</v>
          </cell>
        </row>
        <row r="962">
          <cell r="A962" t="str">
            <v>726</v>
          </cell>
          <cell r="B962" t="str">
            <v>Tomada RJ 45   categoria  5</v>
          </cell>
          <cell r="C962" t="str">
            <v>un</v>
          </cell>
          <cell r="D962">
            <v>13.89</v>
          </cell>
          <cell r="E962" t="str">
            <v>com espelho</v>
          </cell>
        </row>
        <row r="963">
          <cell r="A963" t="str">
            <v>210</v>
          </cell>
          <cell r="B963" t="str">
            <v>Madeira de lei</v>
          </cell>
          <cell r="C963" t="str">
            <v>m3</v>
          </cell>
          <cell r="D963">
            <v>900</v>
          </cell>
          <cell r="E963" t="str">
            <v>Embalagem com 3m</v>
          </cell>
        </row>
        <row r="964">
          <cell r="A964" t="str">
            <v>399</v>
          </cell>
          <cell r="B964" t="str">
            <v>Madeira de lei 2,5x15</v>
          </cell>
          <cell r="C964" t="str">
            <v>m</v>
          </cell>
          <cell r="D964">
            <v>3.38</v>
          </cell>
          <cell r="E964" t="str">
            <v>Embalagem com 3m</v>
          </cell>
          <cell r="F964">
            <v>900</v>
          </cell>
        </row>
        <row r="965">
          <cell r="A965" t="str">
            <v>211</v>
          </cell>
          <cell r="B965" t="str">
            <v>Madeira de lei 2,5x5</v>
          </cell>
          <cell r="C965" t="str">
            <v>m</v>
          </cell>
          <cell r="D965">
            <v>1.13</v>
          </cell>
          <cell r="F965">
            <v>900</v>
          </cell>
        </row>
        <row r="966">
          <cell r="A966" t="str">
            <v>212</v>
          </cell>
          <cell r="B966" t="str">
            <v>Madeira de lei 2,5x7</v>
          </cell>
          <cell r="C966" t="str">
            <v>m</v>
          </cell>
          <cell r="D966">
            <v>1.58</v>
          </cell>
          <cell r="E966" t="str">
            <v>Galão 3,6litros</v>
          </cell>
          <cell r="F966">
            <v>900</v>
          </cell>
        </row>
        <row r="967">
          <cell r="A967" t="str">
            <v>213</v>
          </cell>
          <cell r="B967" t="str">
            <v>Madeira de lei 2,5x9</v>
          </cell>
          <cell r="C967" t="str">
            <v>m</v>
          </cell>
          <cell r="D967">
            <v>2.03</v>
          </cell>
          <cell r="F967">
            <v>900</v>
          </cell>
        </row>
        <row r="968">
          <cell r="A968" t="str">
            <v>431</v>
          </cell>
          <cell r="B968" t="str">
            <v>Madeira de lei 40x3</v>
          </cell>
          <cell r="C968" t="str">
            <v>m</v>
          </cell>
          <cell r="D968">
            <v>10.8</v>
          </cell>
          <cell r="F968">
            <v>900</v>
          </cell>
        </row>
        <row r="969">
          <cell r="A969" t="str">
            <v>214</v>
          </cell>
          <cell r="B969" t="str">
            <v>Madeira de lei 5x10</v>
          </cell>
          <cell r="C969" t="str">
            <v>m</v>
          </cell>
          <cell r="D969">
            <v>4.5</v>
          </cell>
          <cell r="F969">
            <v>900</v>
          </cell>
        </row>
        <row r="970">
          <cell r="A970" t="str">
            <v>698</v>
          </cell>
          <cell r="B970" t="str">
            <v>Madeira de lei 5x3 para banco Angelin Vermelho</v>
          </cell>
          <cell r="C970" t="str">
            <v>m</v>
          </cell>
          <cell r="D970">
            <v>2.7</v>
          </cell>
          <cell r="E970" t="str">
            <v>Rolo com 10m²=R$77,00 (22/02/01)</v>
          </cell>
          <cell r="F970">
            <v>1800</v>
          </cell>
        </row>
        <row r="971">
          <cell r="A971" t="str">
            <v>697</v>
          </cell>
          <cell r="B971" t="str">
            <v>Madeira de lei 5x3 para banco Maracatiara</v>
          </cell>
          <cell r="C971" t="str">
            <v>m</v>
          </cell>
          <cell r="D971">
            <v>2.7</v>
          </cell>
          <cell r="E971" t="str">
            <v>rolo com 10m²=R$88,00 (22/02/01)</v>
          </cell>
          <cell r="F971">
            <v>1800</v>
          </cell>
        </row>
        <row r="972">
          <cell r="A972" t="str">
            <v>215</v>
          </cell>
          <cell r="B972" t="str">
            <v>Madeira de lei 6x12</v>
          </cell>
          <cell r="C972" t="str">
            <v>m</v>
          </cell>
          <cell r="D972">
            <v>6.48</v>
          </cell>
          <cell r="E972" t="str">
            <v>0,20kg/m²          1kg=5m2</v>
          </cell>
          <cell r="F972">
            <v>900</v>
          </cell>
        </row>
        <row r="973">
          <cell r="A973" t="str">
            <v>216</v>
          </cell>
          <cell r="B973" t="str">
            <v>Madeira de lei 8x16</v>
          </cell>
          <cell r="C973" t="str">
            <v>m</v>
          </cell>
          <cell r="D973">
            <v>11.52</v>
          </cell>
          <cell r="F973">
            <v>900</v>
          </cell>
        </row>
        <row r="974">
          <cell r="A974" t="str">
            <v>217</v>
          </cell>
          <cell r="B974" t="str">
            <v>Madeira de pinus</v>
          </cell>
          <cell r="C974" t="str">
            <v>m3</v>
          </cell>
          <cell r="D974">
            <v>400</v>
          </cell>
        </row>
        <row r="975">
          <cell r="A975" t="str">
            <v>1253</v>
          </cell>
          <cell r="B975" t="str">
            <v>Madeira de pinus 2,5x15</v>
          </cell>
          <cell r="C975" t="str">
            <v>m</v>
          </cell>
          <cell r="D975">
            <v>1.16</v>
          </cell>
          <cell r="E975" t="str">
            <v>c/ resinas elastoméricas</v>
          </cell>
        </row>
        <row r="976">
          <cell r="A976" t="str">
            <v>218</v>
          </cell>
          <cell r="B976" t="str">
            <v>Madeira de pinus 2,5x5</v>
          </cell>
          <cell r="C976" t="str">
            <v>m</v>
          </cell>
          <cell r="D976">
            <v>0.56</v>
          </cell>
          <cell r="E976" t="str">
            <v>S/ resinas elastoméricas</v>
          </cell>
          <cell r="F976">
            <v>450</v>
          </cell>
        </row>
        <row r="977">
          <cell r="A977" t="str">
            <v>219</v>
          </cell>
          <cell r="B977" t="str">
            <v>Madeira de pinus 2,5x7</v>
          </cell>
          <cell r="C977" t="str">
            <v>m</v>
          </cell>
          <cell r="D977">
            <v>0.79</v>
          </cell>
          <cell r="E977" t="str">
            <v>Galão 3,6litros</v>
          </cell>
          <cell r="F977">
            <v>450</v>
          </cell>
        </row>
        <row r="978">
          <cell r="A978" t="str">
            <v>220</v>
          </cell>
          <cell r="B978" t="str">
            <v>Madeira de pinus 2,5x9</v>
          </cell>
          <cell r="C978" t="str">
            <v>m</v>
          </cell>
          <cell r="D978">
            <v>1.01</v>
          </cell>
          <cell r="E978" t="str">
            <v>Galão 3,6litros</v>
          </cell>
          <cell r="F978">
            <v>450</v>
          </cell>
        </row>
        <row r="979">
          <cell r="A979" t="str">
            <v>221</v>
          </cell>
          <cell r="B979" t="str">
            <v>Madeira de pinus 5x10</v>
          </cell>
          <cell r="C979" t="str">
            <v>m</v>
          </cell>
          <cell r="D979">
            <v>2.25</v>
          </cell>
          <cell r="F979">
            <v>450</v>
          </cell>
        </row>
        <row r="980">
          <cell r="A980" t="str">
            <v>223</v>
          </cell>
          <cell r="B980" t="str">
            <v>Madeira pinus 1x5</v>
          </cell>
          <cell r="C980" t="str">
            <v>m</v>
          </cell>
          <cell r="D980">
            <v>0.23</v>
          </cell>
          <cell r="F980">
            <v>450</v>
          </cell>
        </row>
        <row r="981">
          <cell r="A981" t="str">
            <v>224</v>
          </cell>
          <cell r="B981" t="str">
            <v>Madeira pinus 2,5x20</v>
          </cell>
          <cell r="C981" t="str">
            <v>m</v>
          </cell>
          <cell r="D981">
            <v>2.25</v>
          </cell>
          <cell r="F981">
            <v>450</v>
          </cell>
        </row>
        <row r="982">
          <cell r="A982" t="str">
            <v>512</v>
          </cell>
          <cell r="B982" t="str">
            <v>Eucalipto autoclavado</v>
          </cell>
          <cell r="C982" t="str">
            <v>m3</v>
          </cell>
          <cell r="D982">
            <v>370</v>
          </cell>
          <cell r="E982" t="str">
            <v>Sem Transporte</v>
          </cell>
        </row>
        <row r="983">
          <cell r="A983" t="str">
            <v>901</v>
          </cell>
          <cell r="B983" t="str">
            <v>Eucalipto autoclavado  d. 10cm</v>
          </cell>
          <cell r="C983" t="str">
            <v>m</v>
          </cell>
          <cell r="D983">
            <v>4.5</v>
          </cell>
          <cell r="E983" t="str">
            <v>Sem Transporte</v>
          </cell>
        </row>
        <row r="984">
          <cell r="A984" t="str">
            <v>900</v>
          </cell>
          <cell r="B984" t="str">
            <v>Eucalipto autoclavado  d. 15cm</v>
          </cell>
          <cell r="C984" t="str">
            <v>m</v>
          </cell>
          <cell r="D984">
            <v>6.5</v>
          </cell>
          <cell r="E984" t="str">
            <v>Sem Transporte</v>
          </cell>
        </row>
        <row r="985">
          <cell r="A985" t="str">
            <v>902</v>
          </cell>
          <cell r="B985" t="str">
            <v>Pinus autoclavado  4x9</v>
          </cell>
          <cell r="C985" t="str">
            <v>m</v>
          </cell>
          <cell r="D985">
            <v>3.9</v>
          </cell>
          <cell r="E985" t="str">
            <v>Sem Transporte</v>
          </cell>
        </row>
        <row r="986">
          <cell r="A986" t="str">
            <v>438</v>
          </cell>
          <cell r="B986" t="str">
            <v>Poste de eucalipto autoclavado 20cm</v>
          </cell>
          <cell r="C986" t="str">
            <v>ml</v>
          </cell>
          <cell r="D986">
            <v>13.81</v>
          </cell>
        </row>
        <row r="987">
          <cell r="A987" t="str">
            <v>437</v>
          </cell>
          <cell r="B987" t="str">
            <v>Poste de eucalipto autoclavado 30cm </v>
          </cell>
          <cell r="C987" t="str">
            <v>ml</v>
          </cell>
          <cell r="D987">
            <v>31.08</v>
          </cell>
          <cell r="E987" t="str">
            <v>com espelho</v>
          </cell>
        </row>
        <row r="988">
          <cell r="A988" t="str">
            <v>903</v>
          </cell>
          <cell r="B988" t="str">
            <v>Transporte carga madeira Autoclavada</v>
          </cell>
          <cell r="C988" t="str">
            <v>m³</v>
          </cell>
          <cell r="D988">
            <v>150</v>
          </cell>
          <cell r="E988" t="str">
            <v>Guaiba-RS</v>
          </cell>
        </row>
        <row r="989">
          <cell r="A989" t="str">
            <v>1187</v>
          </cell>
          <cell r="B989" t="str">
            <v>Chapa compensada 4mm </v>
          </cell>
          <cell r="C989" t="str">
            <v>m²</v>
          </cell>
          <cell r="D989">
            <v>5.53</v>
          </cell>
          <cell r="E989" t="str">
            <v>chapa de 2,20x1,60  (3,52m²)</v>
          </cell>
          <cell r="F989">
            <v>19.5</v>
          </cell>
        </row>
        <row r="990">
          <cell r="A990" t="str">
            <v>1188</v>
          </cell>
          <cell r="B990" t="str">
            <v>Chapa compensada 6mm </v>
          </cell>
          <cell r="C990" t="str">
            <v>m²</v>
          </cell>
          <cell r="D990">
            <v>6.39</v>
          </cell>
          <cell r="E990" t="str">
            <v>chapa de 2,20x1,60 (3,52m²)</v>
          </cell>
          <cell r="F990">
            <v>22.5</v>
          </cell>
        </row>
        <row r="991">
          <cell r="A991" t="str">
            <v>610</v>
          </cell>
          <cell r="B991" t="str">
            <v>Chapa compensada naval 15mm</v>
          </cell>
          <cell r="C991" t="str">
            <v>m2</v>
          </cell>
          <cell r="D991">
            <v>22.18</v>
          </cell>
          <cell r="E991" t="str">
            <v>Dimensões 160x220</v>
          </cell>
          <cell r="F991">
            <v>900</v>
          </cell>
        </row>
        <row r="992">
          <cell r="A992" t="str">
            <v>075</v>
          </cell>
          <cell r="B992" t="str">
            <v>Chapa compensada resinada 12mm 1,10x2,20</v>
          </cell>
          <cell r="C992" t="str">
            <v>m2</v>
          </cell>
          <cell r="D992">
            <v>12.19</v>
          </cell>
          <cell r="F992">
            <v>900</v>
          </cell>
        </row>
        <row r="993">
          <cell r="A993" t="str">
            <v>076</v>
          </cell>
          <cell r="B993" t="str">
            <v>Chapa melamínica brilhante 1mm</v>
          </cell>
          <cell r="C993" t="str">
            <v>m2</v>
          </cell>
          <cell r="D993">
            <v>13.75</v>
          </cell>
          <cell r="F993">
            <v>900</v>
          </cell>
        </row>
        <row r="994">
          <cell r="A994" t="str">
            <v>1040</v>
          </cell>
          <cell r="B994" t="str">
            <v>Madeira MDF 277x183 revestida 1,8mm</v>
          </cell>
          <cell r="C994" t="str">
            <v>un</v>
          </cell>
          <cell r="D994">
            <v>94.9</v>
          </cell>
          <cell r="E994" t="str">
            <v>R$ 18,75/m²</v>
          </cell>
          <cell r="F994">
            <v>900</v>
          </cell>
        </row>
        <row r="995">
          <cell r="A995" t="str">
            <v>842</v>
          </cell>
          <cell r="B995" t="str">
            <v>MDF - filete</v>
          </cell>
          <cell r="C995" t="str">
            <v>m</v>
          </cell>
          <cell r="D995">
            <v>1</v>
          </cell>
          <cell r="F995">
            <v>1800</v>
          </cell>
        </row>
        <row r="996">
          <cell r="A996" t="str">
            <v>841</v>
          </cell>
          <cell r="B996" t="str">
            <v>MDF chapa prensada 260x180</v>
          </cell>
          <cell r="C996" t="str">
            <v>un</v>
          </cell>
          <cell r="D996">
            <v>90</v>
          </cell>
          <cell r="E996" t="str">
            <v>Custo por m2=R$20,00</v>
          </cell>
          <cell r="F996">
            <v>1800</v>
          </cell>
        </row>
        <row r="997">
          <cell r="A997" t="str">
            <v>1252</v>
          </cell>
          <cell r="B997" t="str">
            <v>Madeira para caixaria 15</v>
          </cell>
          <cell r="C997" t="str">
            <v>dz</v>
          </cell>
          <cell r="D997">
            <v>42</v>
          </cell>
          <cell r="F997">
            <v>900</v>
          </cell>
        </row>
        <row r="998">
          <cell r="A998" t="str">
            <v>222</v>
          </cell>
          <cell r="B998" t="str">
            <v>Madeira para caixaria 20</v>
          </cell>
          <cell r="C998" t="str">
            <v>dz</v>
          </cell>
          <cell r="D998">
            <v>53</v>
          </cell>
          <cell r="F998">
            <v>900</v>
          </cell>
        </row>
        <row r="999">
          <cell r="A999" t="str">
            <v>1007</v>
          </cell>
          <cell r="B999" t="str">
            <v>Madeira para caixaria 25</v>
          </cell>
          <cell r="C999" t="str">
            <v>dz</v>
          </cell>
          <cell r="D999">
            <v>66</v>
          </cell>
        </row>
        <row r="1000">
          <cell r="A1000" t="str">
            <v>1008</v>
          </cell>
          <cell r="B1000" t="str">
            <v>Madeira para caixaria 30</v>
          </cell>
          <cell r="C1000" t="str">
            <v>dz</v>
          </cell>
          <cell r="D1000">
            <v>79</v>
          </cell>
        </row>
        <row r="1001">
          <cell r="A1001" t="str">
            <v>135</v>
          </cell>
          <cell r="B1001" t="str">
            <v>Escora de eucalipto</v>
          </cell>
          <cell r="C1001" t="str">
            <v>ml</v>
          </cell>
          <cell r="D1001">
            <v>0.66</v>
          </cell>
          <cell r="F1001">
            <v>450</v>
          </cell>
        </row>
        <row r="1002">
          <cell r="A1002" t="str">
            <v>847</v>
          </cell>
          <cell r="B1002" t="str">
            <v>Escora de eucalipto 10x20x200</v>
          </cell>
          <cell r="C1002" t="str">
            <v>m</v>
          </cell>
          <cell r="D1002">
            <v>3.6</v>
          </cell>
          <cell r="F1002">
            <v>450</v>
          </cell>
        </row>
        <row r="1003">
          <cell r="A1003" t="str">
            <v>846</v>
          </cell>
          <cell r="B1003" t="str">
            <v>Escora de eucalipto 10x20x250</v>
          </cell>
          <cell r="C1003" t="str">
            <v>m</v>
          </cell>
          <cell r="D1003">
            <v>3.6</v>
          </cell>
          <cell r="F1003">
            <v>450</v>
          </cell>
        </row>
        <row r="1004">
          <cell r="A1004" t="str">
            <v>845</v>
          </cell>
          <cell r="B1004" t="str">
            <v>Escora de eucalipto 10x20x300</v>
          </cell>
          <cell r="C1004" t="str">
            <v>m</v>
          </cell>
          <cell r="D1004">
            <v>3.6</v>
          </cell>
          <cell r="F1004">
            <v>450</v>
          </cell>
        </row>
        <row r="1005">
          <cell r="A1005" t="str">
            <v>441</v>
          </cell>
          <cell r="B1005" t="str">
            <v>Azulejista</v>
          </cell>
          <cell r="C1005" t="str">
            <v>h</v>
          </cell>
          <cell r="D1005">
            <v>6.76</v>
          </cell>
          <cell r="E1005" t="str">
            <v>Incluindo encargos sociais</v>
          </cell>
          <cell r="F1005">
            <v>3.04</v>
          </cell>
        </row>
        <row r="1006">
          <cell r="A1006" t="str">
            <v>029</v>
          </cell>
          <cell r="B1006" t="str">
            <v>Blaster</v>
          </cell>
          <cell r="C1006" t="str">
            <v>h</v>
          </cell>
          <cell r="D1006">
            <v>8.34</v>
          </cell>
          <cell r="E1006" t="str">
            <v>Incluindo encargos sociais</v>
          </cell>
          <cell r="F1006">
            <v>3.75</v>
          </cell>
        </row>
        <row r="1007">
          <cell r="A1007" t="str">
            <v>070</v>
          </cell>
          <cell r="B1007" t="str">
            <v>Carpinteiro</v>
          </cell>
          <cell r="C1007" t="str">
            <v>h</v>
          </cell>
          <cell r="D1007">
            <v>6.76</v>
          </cell>
          <cell r="E1007" t="str">
            <v>Incluindo encargos sociais</v>
          </cell>
          <cell r="F1007">
            <v>3.04</v>
          </cell>
        </row>
        <row r="1008">
          <cell r="A1008" t="str">
            <v>392</v>
          </cell>
          <cell r="B1008" t="str">
            <v>Eletrecista</v>
          </cell>
          <cell r="C1008" t="str">
            <v>h</v>
          </cell>
          <cell r="D1008">
            <v>6.76</v>
          </cell>
          <cell r="E1008" t="str">
            <v>Incluindo encargos sociais</v>
          </cell>
          <cell r="F1008">
            <v>3.04</v>
          </cell>
        </row>
        <row r="1009">
          <cell r="A1009" t="str">
            <v>132</v>
          </cell>
          <cell r="B1009" t="str">
            <v>Encanador</v>
          </cell>
          <cell r="C1009" t="str">
            <v>h</v>
          </cell>
          <cell r="D1009">
            <v>6.76</v>
          </cell>
          <cell r="E1009" t="str">
            <v>Incluindo encargos sociais</v>
          </cell>
          <cell r="F1009">
            <v>3.04</v>
          </cell>
        </row>
        <row r="1010">
          <cell r="A1010" t="str">
            <v>507</v>
          </cell>
          <cell r="B1010" t="str">
            <v>Encaregado de pavimentação</v>
          </cell>
          <cell r="C1010" t="str">
            <v>h</v>
          </cell>
          <cell r="D1010">
            <v>8.58</v>
          </cell>
          <cell r="E1010" t="str">
            <v>Incluindo encargos sociais</v>
          </cell>
          <cell r="F1010">
            <v>3.86</v>
          </cell>
        </row>
        <row r="1011">
          <cell r="A1011" t="str">
            <v>134</v>
          </cell>
          <cell r="B1011" t="str">
            <v>Engenheiro de obra</v>
          </cell>
          <cell r="C1011" t="str">
            <v>h</v>
          </cell>
          <cell r="D1011">
            <v>11.9</v>
          </cell>
          <cell r="E1011" t="str">
            <v>Incluindo encargos sociais</v>
          </cell>
          <cell r="F1011">
            <v>5.35</v>
          </cell>
        </row>
        <row r="1012">
          <cell r="A1012" t="str">
            <v>147</v>
          </cell>
          <cell r="B1012" t="str">
            <v>Ferreiro</v>
          </cell>
          <cell r="C1012" t="str">
            <v>h</v>
          </cell>
          <cell r="D1012">
            <v>6.76</v>
          </cell>
          <cell r="E1012" t="str">
            <v>Incluindo encargos sociais</v>
          </cell>
          <cell r="F1012">
            <v>3.04</v>
          </cell>
        </row>
        <row r="1013">
          <cell r="A1013" t="str">
            <v>192</v>
          </cell>
          <cell r="B1013" t="str">
            <v>Jardineiro</v>
          </cell>
          <cell r="C1013" t="str">
            <v>h</v>
          </cell>
          <cell r="D1013">
            <v>2.82</v>
          </cell>
          <cell r="E1013" t="str">
            <v>Incluindo encargos sociais</v>
          </cell>
          <cell r="F1013">
            <v>1.27</v>
          </cell>
        </row>
        <row r="1014">
          <cell r="A1014" t="str">
            <v>746</v>
          </cell>
          <cell r="B1014" t="str">
            <v>Mão de obra esquadrias de alumínio</v>
          </cell>
          <cell r="C1014" t="str">
            <v>m2</v>
          </cell>
          <cell r="D1014">
            <v>2.2</v>
          </cell>
          <cell r="E1014" t="str">
            <v>chapa de 2,20x1,60  (3,52m²)</v>
          </cell>
          <cell r="F1014">
            <v>19.5</v>
          </cell>
        </row>
        <row r="1015">
          <cell r="A1015" t="str">
            <v>226</v>
          </cell>
          <cell r="B1015" t="str">
            <v>Mão de obra forro de PVC</v>
          </cell>
          <cell r="C1015" t="str">
            <v>m2</v>
          </cell>
          <cell r="D1015">
            <v>4.5</v>
          </cell>
          <cell r="E1015" t="str">
            <v>Incluindo encargos sociais</v>
          </cell>
          <cell r="F1015">
            <v>22.5</v>
          </cell>
        </row>
        <row r="1016">
          <cell r="A1016" t="str">
            <v>425</v>
          </cell>
          <cell r="B1016" t="str">
            <v>Mão de obra lixamento taco</v>
          </cell>
          <cell r="C1016" t="str">
            <v>m2</v>
          </cell>
          <cell r="D1016">
            <v>6.6</v>
          </cell>
          <cell r="E1016" t="str">
            <v>Incluindo encargos sociais</v>
          </cell>
        </row>
        <row r="1017">
          <cell r="A1017" t="str">
            <v>638</v>
          </cell>
          <cell r="B1017" t="str">
            <v>Mão de obra para colocação de piso borracha</v>
          </cell>
          <cell r="C1017" t="str">
            <v>m2</v>
          </cell>
          <cell r="D1017">
            <v>4.5</v>
          </cell>
        </row>
        <row r="1018">
          <cell r="A1018" t="str">
            <v>662</v>
          </cell>
          <cell r="B1018" t="str">
            <v>Mão de obra para colocação de piso vinílico</v>
          </cell>
          <cell r="C1018" t="str">
            <v>m2</v>
          </cell>
          <cell r="D1018">
            <v>4.5</v>
          </cell>
        </row>
        <row r="1019">
          <cell r="A1019" t="str">
            <v>640</v>
          </cell>
          <cell r="B1019" t="str">
            <v>Mão de obra para colocação de rodapé vinílico</v>
          </cell>
          <cell r="C1019" t="str">
            <v>m</v>
          </cell>
          <cell r="D1019">
            <v>0.88</v>
          </cell>
          <cell r="E1019" t="str">
            <v>R$ 18,75/m²</v>
          </cell>
        </row>
        <row r="1020">
          <cell r="A1020" t="str">
            <v>766</v>
          </cell>
          <cell r="B1020" t="str">
            <v>Mão de obra para impermeabilização a quente</v>
          </cell>
          <cell r="C1020" t="str">
            <v>m2</v>
          </cell>
          <cell r="D1020">
            <v>8.8</v>
          </cell>
        </row>
        <row r="1021">
          <cell r="A1021" t="str">
            <v>460</v>
          </cell>
          <cell r="B1021" t="str">
            <v>Mão de obra para montagem de divisória</v>
          </cell>
          <cell r="C1021" t="str">
            <v>m2</v>
          </cell>
          <cell r="D1021">
            <v>4.6</v>
          </cell>
          <cell r="E1021" t="str">
            <v>para cada 30m2 - R$ 126,00.</v>
          </cell>
        </row>
        <row r="1022">
          <cell r="A1022" t="str">
            <v>395</v>
          </cell>
          <cell r="B1022" t="str">
            <v>Mão de obra vidraceiro</v>
          </cell>
          <cell r="C1022" t="str">
            <v>m2</v>
          </cell>
          <cell r="D1022">
            <v>3.3</v>
          </cell>
        </row>
        <row r="1023">
          <cell r="A1023" t="str">
            <v>235</v>
          </cell>
          <cell r="B1023" t="str">
            <v>Mestre de obra</v>
          </cell>
          <cell r="C1023" t="str">
            <v>h</v>
          </cell>
          <cell r="D1023">
            <v>8.58</v>
          </cell>
          <cell r="E1023" t="str">
            <v>Incluindo encargos sociais</v>
          </cell>
          <cell r="F1023">
            <v>3.86</v>
          </cell>
        </row>
        <row r="1024">
          <cell r="A1024" t="str">
            <v>241</v>
          </cell>
          <cell r="B1024" t="str">
            <v>Motorista</v>
          </cell>
          <cell r="C1024" t="str">
            <v>h</v>
          </cell>
          <cell r="D1024">
            <v>6.67</v>
          </cell>
          <cell r="E1024" t="str">
            <v>Incluindo encargos sociais</v>
          </cell>
          <cell r="F1024">
            <v>3</v>
          </cell>
        </row>
        <row r="1025">
          <cell r="A1025" t="str">
            <v>243</v>
          </cell>
          <cell r="B1025" t="str">
            <v>Operador de máquina</v>
          </cell>
          <cell r="C1025" t="str">
            <v>h</v>
          </cell>
          <cell r="D1025">
            <v>7.15</v>
          </cell>
          <cell r="E1025" t="str">
            <v>Incluindo encargos sociais</v>
          </cell>
          <cell r="F1025">
            <v>3.21</v>
          </cell>
        </row>
        <row r="1026">
          <cell r="A1026" t="str">
            <v>244</v>
          </cell>
          <cell r="B1026" t="str">
            <v>Operador de martelete</v>
          </cell>
          <cell r="C1026" t="str">
            <v>h</v>
          </cell>
          <cell r="D1026">
            <v>7.15</v>
          </cell>
          <cell r="E1026" t="str">
            <v>Incluindo encargos sociais</v>
          </cell>
          <cell r="F1026">
            <v>3.21</v>
          </cell>
        </row>
        <row r="1027">
          <cell r="A1027" t="str">
            <v>254</v>
          </cell>
          <cell r="B1027" t="str">
            <v>Pedreiro</v>
          </cell>
          <cell r="C1027" t="str">
            <v>h</v>
          </cell>
          <cell r="D1027">
            <v>6.76</v>
          </cell>
          <cell r="E1027" t="str">
            <v>Incluindo encargos sociais</v>
          </cell>
          <cell r="F1027">
            <v>3.04</v>
          </cell>
        </row>
        <row r="1028">
          <cell r="A1028" t="str">
            <v>257</v>
          </cell>
          <cell r="B1028" t="str">
            <v>Pintor</v>
          </cell>
          <cell r="C1028" t="str">
            <v>h</v>
          </cell>
          <cell r="D1028">
            <v>6.76</v>
          </cell>
          <cell r="E1028" t="str">
            <v>Incluindo encargos sociais</v>
          </cell>
          <cell r="F1028">
            <v>3.04</v>
          </cell>
        </row>
        <row r="1029">
          <cell r="A1029" t="str">
            <v>300</v>
          </cell>
          <cell r="B1029" t="str">
            <v>Servente</v>
          </cell>
          <cell r="C1029" t="str">
            <v>h</v>
          </cell>
          <cell r="D1029">
            <v>2.82</v>
          </cell>
          <cell r="E1029" t="str">
            <v>Incluindo encargos sociais</v>
          </cell>
          <cell r="F1029">
            <v>1.27</v>
          </cell>
        </row>
        <row r="1030">
          <cell r="A1030" t="str">
            <v>330</v>
          </cell>
          <cell r="B1030" t="str">
            <v>Telhadista</v>
          </cell>
          <cell r="C1030" t="str">
            <v>h</v>
          </cell>
          <cell r="D1030">
            <v>6.76</v>
          </cell>
          <cell r="E1030" t="str">
            <v>Incluindo encargos sociais</v>
          </cell>
          <cell r="F1030">
            <v>3.04</v>
          </cell>
        </row>
        <row r="1031">
          <cell r="A1031" t="str">
            <v>868</v>
          </cell>
          <cell r="B1031" t="str">
            <v>Armário Guarda Volume em madeira com revestimento melamínico externo branco com fechadura nas portas (35x40)</v>
          </cell>
          <cell r="C1031" t="str">
            <v>m²</v>
          </cell>
          <cell r="D1031">
            <v>350</v>
          </cell>
          <cell r="E1031" t="str">
            <v>Base armário 171x210com 25 portas  R$ 1265,00</v>
          </cell>
          <cell r="F1031">
            <v>3.75</v>
          </cell>
        </row>
        <row r="1032">
          <cell r="A1032" t="str">
            <v>867</v>
          </cell>
          <cell r="B1032" t="str">
            <v>Armário Guarda Volume em MDF branco com fechadura nas portas (35x40)</v>
          </cell>
          <cell r="C1032" t="str">
            <v>m²</v>
          </cell>
          <cell r="D1032">
            <v>450</v>
          </cell>
          <cell r="E1032" t="str">
            <v>Base armário 171x210com 25 portas custo R$ 1.600,00</v>
          </cell>
          <cell r="F1032">
            <v>3.04</v>
          </cell>
        </row>
        <row r="1033">
          <cell r="A1033" t="str">
            <v>715</v>
          </cell>
          <cell r="B1033" t="str">
            <v>Exaustor eólico tipo industrial</v>
          </cell>
          <cell r="C1033" t="str">
            <v>un</v>
          </cell>
          <cell r="D1033">
            <v>198</v>
          </cell>
          <cell r="E1033" t="str">
            <v>Incluindo encargos sociais</v>
          </cell>
          <cell r="F1033">
            <v>3.04</v>
          </cell>
        </row>
        <row r="1034">
          <cell r="A1034" t="str">
            <v>684</v>
          </cell>
          <cell r="B1034" t="str">
            <v>Exaustor para cozinha 30cm</v>
          </cell>
          <cell r="C1034" t="str">
            <v>un</v>
          </cell>
          <cell r="D1034">
            <v>63.8</v>
          </cell>
          <cell r="E1034" t="str">
            <v>Incluindo encargos sociais</v>
          </cell>
          <cell r="F1034">
            <v>3.04</v>
          </cell>
        </row>
        <row r="1035">
          <cell r="A1035" t="str">
            <v>869</v>
          </cell>
          <cell r="B1035" t="str">
            <v>Fogão industrial de cinco bocas linear, medindo 2000x500x850 estruturado com ferro tipo viga U chapa 3mm e pés com ferro tipo quadrado chapa 2mm, com prateleira inferior, uso de solda MIG e proteção contra  corrosão com fundo anti-corrosivo e acabamento c</v>
          </cell>
          <cell r="C1035" t="str">
            <v>un</v>
          </cell>
          <cell r="D1035">
            <v>625</v>
          </cell>
          <cell r="E1035" t="str">
            <v>Incluindo encargos sociais</v>
          </cell>
          <cell r="F1035">
            <v>3.86</v>
          </cell>
        </row>
        <row r="1036">
          <cell r="A1036" t="str">
            <v>990</v>
          </cell>
          <cell r="B1036" t="str">
            <v>Fogão industrial estruturado com ferro tipo viga U chapa 3mm e pés com ferro tipo quadrado chapa 2mm, com prateleira inferior, uso de solda MIG e proteção contra  corrosão com fundo anti-corrosivo e acabamento com tinta esmalte martelado, parte superior c</v>
          </cell>
          <cell r="C1036" t="str">
            <v>un</v>
          </cell>
          <cell r="D1036">
            <v>130</v>
          </cell>
          <cell r="E1036" t="str">
            <v>custo unitário por queimador</v>
          </cell>
          <cell r="F1036">
            <v>5.35</v>
          </cell>
        </row>
        <row r="1037">
          <cell r="A1037" t="str">
            <v>870</v>
          </cell>
          <cell r="B1037" t="str">
            <v>Forno esmaltado a gás, medindo 640x720x430 com visor de vidro temperado na porta, com duas prateleiras, com cavalete de cantoneira de ferro chapa 3mm incluindo fundo anti-corrosivo e pintura esmalte martelado, h=70cm </v>
          </cell>
          <cell r="C1037" t="str">
            <v>un</v>
          </cell>
          <cell r="D1037">
            <v>300</v>
          </cell>
          <cell r="E1037" t="str">
            <v>Incluindo encargos sociais</v>
          </cell>
          <cell r="F1037">
            <v>3.04</v>
          </cell>
        </row>
        <row r="1038">
          <cell r="A1038" t="str">
            <v>1043</v>
          </cell>
          <cell r="B1038" t="str">
            <v>Varal externo eólico em alumínio diâmetro de 2,68m e altura de 2,2m móvel</v>
          </cell>
          <cell r="C1038" t="str">
            <v>un</v>
          </cell>
          <cell r="D1038">
            <v>200</v>
          </cell>
          <cell r="E1038" t="str">
            <v>Incluindo encargos sociais</v>
          </cell>
          <cell r="F1038">
            <v>1.27</v>
          </cell>
        </row>
        <row r="1039">
          <cell r="A1039" t="str">
            <v>1044</v>
          </cell>
          <cell r="B1039" t="str">
            <v>Varal externo eólico em alumínio diâmetro de 2,98m e altura de 2,2m fixo</v>
          </cell>
          <cell r="C1039" t="str">
            <v>un</v>
          </cell>
          <cell r="D1039">
            <v>160</v>
          </cell>
        </row>
        <row r="1040">
          <cell r="A1040" t="str">
            <v>1045</v>
          </cell>
          <cell r="B1040" t="str">
            <v>Varal tradicional de suspender em alumínio com pintura 60x140</v>
          </cell>
          <cell r="C1040" t="str">
            <v>un</v>
          </cell>
          <cell r="D1040">
            <v>136.5</v>
          </cell>
          <cell r="E1040" t="str">
            <v>Incluindo encargos sociais</v>
          </cell>
        </row>
        <row r="1041">
          <cell r="A1041" t="str">
            <v>685</v>
          </cell>
          <cell r="B1041" t="str">
            <v>Ventilador comercial</v>
          </cell>
          <cell r="C1041" t="str">
            <v>un</v>
          </cell>
          <cell r="D1041">
            <v>52.58</v>
          </cell>
          <cell r="E1041" t="str">
            <v>Incluindo encargos sociais</v>
          </cell>
        </row>
        <row r="1042">
          <cell r="A1042" t="str">
            <v>1130</v>
          </cell>
          <cell r="B1042" t="str">
            <v>Arruela 5/8"</v>
          </cell>
          <cell r="C1042" t="str">
            <v>un</v>
          </cell>
          <cell r="D1042">
            <v>0.1</v>
          </cell>
        </row>
        <row r="1043">
          <cell r="A1043" t="str">
            <v>041</v>
          </cell>
          <cell r="B1043" t="str">
            <v>Bucha plástica s-8</v>
          </cell>
          <cell r="C1043" t="str">
            <v>un</v>
          </cell>
          <cell r="D1043">
            <v>0.05</v>
          </cell>
        </row>
        <row r="1044">
          <cell r="A1044" t="str">
            <v>248</v>
          </cell>
          <cell r="B1044" t="str">
            <v>Parafuso  5/16"x110mm com arruela</v>
          </cell>
          <cell r="C1044" t="str">
            <v>un</v>
          </cell>
          <cell r="D1044">
            <v>0.25</v>
          </cell>
        </row>
        <row r="1045">
          <cell r="A1045" t="str">
            <v>249</v>
          </cell>
          <cell r="B1045" t="str">
            <v>Parafuso 4,8x45</v>
          </cell>
          <cell r="C1045" t="str">
            <v>un</v>
          </cell>
          <cell r="D1045">
            <v>0.08</v>
          </cell>
        </row>
        <row r="1046">
          <cell r="A1046" t="str">
            <v>250</v>
          </cell>
          <cell r="B1046" t="str">
            <v>Parafuso 5/16x50 com arruela</v>
          </cell>
          <cell r="C1046" t="str">
            <v>un</v>
          </cell>
          <cell r="D1046">
            <v>0.19</v>
          </cell>
        </row>
        <row r="1047">
          <cell r="A1047" t="str">
            <v>398</v>
          </cell>
          <cell r="B1047" t="str">
            <v>Parafuso e bucha</v>
          </cell>
          <cell r="C1047" t="str">
            <v>un</v>
          </cell>
          <cell r="D1047">
            <v>0.11</v>
          </cell>
          <cell r="E1047" t="str">
            <v>para cada 30m2 - R$ 126,00.</v>
          </cell>
        </row>
        <row r="1048">
          <cell r="A1048" t="str">
            <v>699</v>
          </cell>
          <cell r="B1048" t="str">
            <v>Parafuso em latão 50x6mm com porca</v>
          </cell>
          <cell r="C1048" t="str">
            <v>un</v>
          </cell>
          <cell r="D1048">
            <v>0.66</v>
          </cell>
        </row>
        <row r="1049">
          <cell r="A1049" t="str">
            <v>1128</v>
          </cell>
          <cell r="B1049" t="str">
            <v>Parafuso haste metro 5/8"</v>
          </cell>
          <cell r="C1049" t="str">
            <v>m</v>
          </cell>
          <cell r="D1049">
            <v>6.43</v>
          </cell>
          <cell r="E1049" t="str">
            <v>Incluindo encargos sociais</v>
          </cell>
          <cell r="F1049">
            <v>3.86</v>
          </cell>
        </row>
        <row r="1050">
          <cell r="A1050" t="str">
            <v>891</v>
          </cell>
          <cell r="B1050" t="str">
            <v>Parafuso Máquina Gav. Fogo 13x125</v>
          </cell>
          <cell r="C1050" t="str">
            <v>un</v>
          </cell>
          <cell r="D1050">
            <v>1.2</v>
          </cell>
          <cell r="E1050" t="str">
            <v>1/2"</v>
          </cell>
          <cell r="F1050">
            <v>3</v>
          </cell>
        </row>
        <row r="1051">
          <cell r="A1051" t="str">
            <v>892</v>
          </cell>
          <cell r="B1051" t="str">
            <v>Parafuso Máquina Gav. Fogo 13x150</v>
          </cell>
          <cell r="C1051" t="str">
            <v>un</v>
          </cell>
          <cell r="D1051">
            <v>1.9</v>
          </cell>
          <cell r="E1051" t="str">
            <v>1/2"</v>
          </cell>
          <cell r="F1051">
            <v>3.21</v>
          </cell>
        </row>
        <row r="1052">
          <cell r="A1052" t="str">
            <v>893</v>
          </cell>
          <cell r="B1052" t="str">
            <v>Parafuso Máquina Gav. Fogo 13x250</v>
          </cell>
          <cell r="C1052" t="str">
            <v>un</v>
          </cell>
          <cell r="D1052">
            <v>1.85</v>
          </cell>
          <cell r="E1052" t="str">
            <v>1/2"</v>
          </cell>
          <cell r="F1052">
            <v>3.21</v>
          </cell>
        </row>
        <row r="1053">
          <cell r="A1053" t="str">
            <v>883</v>
          </cell>
          <cell r="B1053" t="str">
            <v>Parafuso Máquina Gav. Fogo 16x200</v>
          </cell>
          <cell r="C1053" t="str">
            <v>un</v>
          </cell>
          <cell r="D1053">
            <v>1.9</v>
          </cell>
          <cell r="E1053" t="str">
            <v>5/8"</v>
          </cell>
          <cell r="F1053">
            <v>3.04</v>
          </cell>
        </row>
        <row r="1054">
          <cell r="A1054" t="str">
            <v>884</v>
          </cell>
          <cell r="B1054" t="str">
            <v>Parafuso Máquina Gav. Fogo 16x250</v>
          </cell>
          <cell r="C1054" t="str">
            <v>un</v>
          </cell>
          <cell r="D1054">
            <v>2.2</v>
          </cell>
          <cell r="E1054" t="str">
            <v>5/8"</v>
          </cell>
          <cell r="F1054">
            <v>3.04</v>
          </cell>
        </row>
        <row r="1055">
          <cell r="A1055" t="str">
            <v>885</v>
          </cell>
          <cell r="B1055" t="str">
            <v>Parafuso Máquina Gav. Fogo 16x300</v>
          </cell>
          <cell r="C1055" t="str">
            <v>un</v>
          </cell>
          <cell r="D1055">
            <v>2.7</v>
          </cell>
          <cell r="E1055" t="str">
            <v>5/8"</v>
          </cell>
          <cell r="F1055">
            <v>1.27</v>
          </cell>
        </row>
        <row r="1056">
          <cell r="A1056" t="str">
            <v>886</v>
          </cell>
          <cell r="B1056" t="str">
            <v>Parafuso Máquina Gav. Fogo 16x350</v>
          </cell>
          <cell r="C1056" t="str">
            <v>un</v>
          </cell>
          <cell r="D1056">
            <v>2.95</v>
          </cell>
          <cell r="E1056" t="str">
            <v>5/8"</v>
          </cell>
          <cell r="F1056">
            <v>3.04</v>
          </cell>
        </row>
        <row r="1057">
          <cell r="A1057" t="str">
            <v>887</v>
          </cell>
          <cell r="B1057" t="str">
            <v>Parafuso Máquina Gav. Fogo 16x400</v>
          </cell>
          <cell r="C1057" t="str">
            <v>un</v>
          </cell>
          <cell r="D1057">
            <v>3.3</v>
          </cell>
          <cell r="E1057" t="str">
            <v>5/8"</v>
          </cell>
        </row>
        <row r="1058">
          <cell r="A1058" t="str">
            <v>888</v>
          </cell>
          <cell r="B1058" t="str">
            <v>Parafuso Máquina Gav. Fogo 16x450</v>
          </cell>
          <cell r="C1058" t="str">
            <v>un</v>
          </cell>
          <cell r="D1058">
            <v>3.7</v>
          </cell>
          <cell r="E1058" t="str">
            <v>5/8"</v>
          </cell>
        </row>
        <row r="1059">
          <cell r="A1059" t="str">
            <v>889</v>
          </cell>
          <cell r="B1059" t="str">
            <v>Parafuso Máquina Gav. Fogo 16x500</v>
          </cell>
          <cell r="C1059" t="str">
            <v>un</v>
          </cell>
          <cell r="D1059">
            <v>4.35</v>
          </cell>
          <cell r="E1059" t="str">
            <v>5/8"</v>
          </cell>
        </row>
        <row r="1060">
          <cell r="A1060" t="str">
            <v>890</v>
          </cell>
          <cell r="B1060" t="str">
            <v>Parafuso Máquina Gav. Fogo 16x550</v>
          </cell>
          <cell r="C1060" t="str">
            <v>un</v>
          </cell>
          <cell r="D1060">
            <v>4.5</v>
          </cell>
          <cell r="E1060" t="str">
            <v>5/8"</v>
          </cell>
        </row>
        <row r="1061">
          <cell r="A1061" t="str">
            <v>401</v>
          </cell>
          <cell r="B1061" t="str">
            <v>Parafuso niquelado com bucha</v>
          </cell>
          <cell r="C1061" t="str">
            <v>un</v>
          </cell>
          <cell r="D1061">
            <v>0.88</v>
          </cell>
        </row>
        <row r="1062">
          <cell r="A1062" t="str">
            <v>256</v>
          </cell>
          <cell r="B1062" t="str">
            <v>Pino de aço 1/4 (6,35)x250</v>
          </cell>
          <cell r="C1062" t="str">
            <v>un</v>
          </cell>
          <cell r="D1062">
            <v>0.44</v>
          </cell>
          <cell r="E1062" t="str">
            <v>custo unitário por queimador</v>
          </cell>
        </row>
        <row r="1063">
          <cell r="A1063" t="str">
            <v>1129</v>
          </cell>
          <cell r="B1063" t="str">
            <v>Porca 5/8"</v>
          </cell>
          <cell r="C1063" t="str">
            <v>un</v>
          </cell>
          <cell r="D1063">
            <v>0.21</v>
          </cell>
        </row>
        <row r="1064">
          <cell r="A1064" t="str">
            <v>274</v>
          </cell>
          <cell r="B1064" t="str">
            <v>Prego 13x15</v>
          </cell>
          <cell r="C1064" t="str">
            <v>kg</v>
          </cell>
          <cell r="D1064">
            <v>2.5</v>
          </cell>
        </row>
        <row r="1065">
          <cell r="A1065" t="str">
            <v>275</v>
          </cell>
          <cell r="B1065" t="str">
            <v>Prego 17x27</v>
          </cell>
          <cell r="C1065" t="str">
            <v>kg</v>
          </cell>
          <cell r="D1065">
            <v>3</v>
          </cell>
        </row>
        <row r="1066">
          <cell r="A1066" t="str">
            <v>906</v>
          </cell>
          <cell r="B1066" t="str">
            <v>Prego anelado galvanizado 15x21</v>
          </cell>
          <cell r="C1066" t="str">
            <v>kg</v>
          </cell>
          <cell r="D1066">
            <v>8.68</v>
          </cell>
        </row>
        <row r="1067">
          <cell r="A1067" t="str">
            <v>1159</v>
          </cell>
          <cell r="B1067" t="str">
            <v>Prego de aço s/acab. 3.5x60</v>
          </cell>
          <cell r="C1067" t="str">
            <v>un</v>
          </cell>
          <cell r="D1067">
            <v>0.07</v>
          </cell>
        </row>
        <row r="1068">
          <cell r="A1068" t="str">
            <v>276</v>
          </cell>
          <cell r="B1068" t="str">
            <v>Prego de aço zincado com arruela</v>
          </cell>
          <cell r="C1068" t="str">
            <v>un</v>
          </cell>
          <cell r="D1068">
            <v>0.2</v>
          </cell>
        </row>
        <row r="1069">
          <cell r="A1069" t="str">
            <v>894</v>
          </cell>
          <cell r="B1069" t="str">
            <v>Prego galvanizado a fogo 22x48</v>
          </cell>
          <cell r="C1069" t="str">
            <v>un</v>
          </cell>
          <cell r="D1069">
            <v>7.2</v>
          </cell>
          <cell r="E1069" t="str">
            <v>30un/kg </v>
          </cell>
        </row>
        <row r="1070">
          <cell r="A1070" t="str">
            <v>744</v>
          </cell>
          <cell r="B1070" t="str">
            <v>Balanço com 4</v>
          </cell>
          <cell r="C1070" t="str">
            <v>un</v>
          </cell>
          <cell r="D1070">
            <v>357</v>
          </cell>
          <cell r="E1070" t="str">
            <v>Top Lândia  3332403</v>
          </cell>
        </row>
        <row r="1071">
          <cell r="A1071" t="str">
            <v>743</v>
          </cell>
          <cell r="B1071" t="str">
            <v>Gangorra com 3</v>
          </cell>
          <cell r="C1071" t="str">
            <v>un</v>
          </cell>
          <cell r="D1071">
            <v>385</v>
          </cell>
          <cell r="E1071" t="str">
            <v>Top Lândia  3332402</v>
          </cell>
        </row>
        <row r="1072">
          <cell r="A1072" t="str">
            <v>515</v>
          </cell>
          <cell r="B1072" t="str">
            <v>Asfalto Diluido CM-30  DMT-350km</v>
          </cell>
          <cell r="C1072" t="str">
            <v>t</v>
          </cell>
          <cell r="D1072">
            <v>1604</v>
          </cell>
          <cell r="E1072" t="str">
            <v>Incluindo transporte I - U</v>
          </cell>
        </row>
        <row r="1073">
          <cell r="A1073" t="str">
            <v>831</v>
          </cell>
          <cell r="B1073" t="str">
            <v>Briqueite colorido 6cm</v>
          </cell>
          <cell r="C1073" t="str">
            <v>m2</v>
          </cell>
          <cell r="D1073">
            <v>17</v>
          </cell>
        </row>
        <row r="1074">
          <cell r="A1074" t="str">
            <v>476</v>
          </cell>
          <cell r="B1074" t="str">
            <v>Briquete 8x12x20</v>
          </cell>
          <cell r="C1074" t="str">
            <v>m2</v>
          </cell>
          <cell r="D1074">
            <v>13.7</v>
          </cell>
          <cell r="E1074" t="str">
            <v>x</v>
          </cell>
          <cell r="F1074" t="str">
            <v>x</v>
          </cell>
        </row>
        <row r="1075">
          <cell r="A1075" t="str">
            <v>832</v>
          </cell>
          <cell r="B1075" t="str">
            <v>Briquete colorido 8cm</v>
          </cell>
          <cell r="C1075" t="str">
            <v>m2</v>
          </cell>
          <cell r="D1075">
            <v>20</v>
          </cell>
        </row>
        <row r="1076">
          <cell r="A1076" t="str">
            <v>829</v>
          </cell>
          <cell r="B1076" t="str">
            <v>Briquete cor natural 6cm</v>
          </cell>
          <cell r="C1076" t="str">
            <v>m2</v>
          </cell>
          <cell r="D1076">
            <v>13.52</v>
          </cell>
          <cell r="E1076" t="str">
            <v>1/2"</v>
          </cell>
        </row>
        <row r="1077">
          <cell r="A1077" t="str">
            <v>830</v>
          </cell>
          <cell r="B1077" t="str">
            <v>Briquete cor natural 8cm</v>
          </cell>
          <cell r="C1077" t="str">
            <v>m2</v>
          </cell>
          <cell r="D1077">
            <v>15.07</v>
          </cell>
          <cell r="E1077" t="str">
            <v>1/2"</v>
          </cell>
        </row>
        <row r="1078">
          <cell r="A1078" t="str">
            <v>511</v>
          </cell>
          <cell r="B1078" t="str">
            <v>CAP-20 - incluindo transporte 350km</v>
          </cell>
          <cell r="C1078" t="str">
            <v>t</v>
          </cell>
          <cell r="D1078">
            <v>1187.2</v>
          </cell>
          <cell r="E1078" t="str">
            <v>1/2"</v>
          </cell>
        </row>
        <row r="1079">
          <cell r="A1079" t="str">
            <v>521</v>
          </cell>
          <cell r="B1079" t="str">
            <v>Emulsão Asfáltia RR-1C    DMT-350km</v>
          </cell>
          <cell r="C1079" t="str">
            <v>t</v>
          </cell>
          <cell r="D1079">
            <v>902.5</v>
          </cell>
          <cell r="E1079" t="str">
            <v>5/8"</v>
          </cell>
        </row>
        <row r="1080">
          <cell r="A1080" t="str">
            <v>514</v>
          </cell>
          <cell r="B1080" t="str">
            <v>Emulsão Asfáltia RR-2C  DMT-350km</v>
          </cell>
          <cell r="C1080" t="str">
            <v>t</v>
          </cell>
          <cell r="D1080">
            <v>975.2</v>
          </cell>
          <cell r="E1080" t="str">
            <v>5/8"</v>
          </cell>
        </row>
        <row r="1081">
          <cell r="A1081" t="str">
            <v>614</v>
          </cell>
          <cell r="B1081" t="str">
            <v>Filler</v>
          </cell>
          <cell r="C1081" t="str">
            <v>t</v>
          </cell>
          <cell r="D1081">
            <v>52.8</v>
          </cell>
          <cell r="E1081" t="str">
            <v>5/8"</v>
          </cell>
        </row>
        <row r="1082">
          <cell r="A1082" t="str">
            <v>871</v>
          </cell>
          <cell r="B1082" t="str">
            <v>Indenização de jasida</v>
          </cell>
          <cell r="C1082" t="str">
            <v>m³</v>
          </cell>
          <cell r="D1082">
            <v>2</v>
          </cell>
          <cell r="E1082" t="str">
            <v>5/8"</v>
          </cell>
        </row>
        <row r="1083">
          <cell r="A1083" t="str">
            <v>201</v>
          </cell>
          <cell r="B1083" t="str">
            <v>Lajota sextavada 25x25x08</v>
          </cell>
          <cell r="C1083" t="str">
            <v>un</v>
          </cell>
          <cell r="D1083">
            <v>0.82</v>
          </cell>
          <cell r="E1083" t="str">
            <v>Custo por m2 na fabrica R$ </v>
          </cell>
          <cell r="F1083">
            <v>13.94</v>
          </cell>
        </row>
        <row r="1084">
          <cell r="A1084" t="str">
            <v>202</v>
          </cell>
          <cell r="B1084" t="str">
            <v>Lajota sextavada 30x30x10</v>
          </cell>
          <cell r="C1084" t="str">
            <v>un</v>
          </cell>
          <cell r="D1084">
            <v>1.55</v>
          </cell>
          <cell r="E1084" t="str">
            <v>Custo por m2 na fabrica R$</v>
          </cell>
          <cell r="F1084">
            <v>18.6</v>
          </cell>
        </row>
        <row r="1085">
          <cell r="A1085" t="str">
            <v>233</v>
          </cell>
          <cell r="B1085" t="str">
            <v>Meio-fio de concreto 100x30x10</v>
          </cell>
          <cell r="C1085" t="str">
            <v>un</v>
          </cell>
          <cell r="D1085">
            <v>6.35</v>
          </cell>
          <cell r="E1085" t="str">
            <v>5/8"</v>
          </cell>
        </row>
        <row r="1086">
          <cell r="A1086" t="str">
            <v>910</v>
          </cell>
          <cell r="B1086" t="str">
            <v>Meio-fio de concreto 80x30x12</v>
          </cell>
          <cell r="C1086" t="str">
            <v>m</v>
          </cell>
          <cell r="D1086">
            <v>4.95</v>
          </cell>
          <cell r="E1086" t="str">
            <v>5/8"</v>
          </cell>
        </row>
        <row r="1087">
          <cell r="A1087" t="str">
            <v>251</v>
          </cell>
          <cell r="B1087" t="str">
            <v>Paralelepípedo granito</v>
          </cell>
          <cell r="C1087" t="str">
            <v>un</v>
          </cell>
          <cell r="D1087">
            <v>0.6</v>
          </cell>
        </row>
        <row r="1088">
          <cell r="A1088" t="str">
            <v>1053</v>
          </cell>
          <cell r="B1088" t="str">
            <v>Paver pequeno 6cm 25MPa  normal</v>
          </cell>
          <cell r="C1088" t="str">
            <v>m²</v>
          </cell>
          <cell r="D1088">
            <v>15.53</v>
          </cell>
        </row>
        <row r="1089">
          <cell r="A1089" t="str">
            <v>1049</v>
          </cell>
          <cell r="B1089" t="str">
            <v>Paver pequeno 6cm 25MPa colorido</v>
          </cell>
          <cell r="C1089" t="str">
            <v>m²</v>
          </cell>
          <cell r="D1089">
            <v>19.47</v>
          </cell>
        </row>
        <row r="1090">
          <cell r="A1090" t="str">
            <v>1050</v>
          </cell>
          <cell r="B1090" t="str">
            <v>Paver pequeno 6cm 35MPa colorido</v>
          </cell>
          <cell r="C1090" t="str">
            <v>m²</v>
          </cell>
          <cell r="D1090">
            <v>20.7</v>
          </cell>
        </row>
        <row r="1091">
          <cell r="A1091" t="str">
            <v>1051</v>
          </cell>
          <cell r="B1091" t="str">
            <v>Paver pequeno 8cm 25MPa colorido</v>
          </cell>
          <cell r="C1091" t="str">
            <v>m²</v>
          </cell>
          <cell r="D1091">
            <v>22.42</v>
          </cell>
        </row>
        <row r="1092">
          <cell r="A1092" t="str">
            <v>1052</v>
          </cell>
          <cell r="B1092" t="str">
            <v>Paver pequeno 8cm 35MPa  colorido</v>
          </cell>
          <cell r="C1092" t="str">
            <v>m²</v>
          </cell>
          <cell r="D1092">
            <v>23.92</v>
          </cell>
        </row>
        <row r="1093">
          <cell r="A1093" t="str">
            <v>1054</v>
          </cell>
          <cell r="B1093" t="str">
            <v>Paver pequeno 8cm 35MPa  normal</v>
          </cell>
          <cell r="C1093" t="str">
            <v>m²</v>
          </cell>
          <cell r="D1093">
            <v>18.38</v>
          </cell>
        </row>
        <row r="1094">
          <cell r="A1094" t="str">
            <v>1001</v>
          </cell>
          <cell r="B1094" t="str">
            <v>Serra corte disco para asfalto</v>
          </cell>
          <cell r="C1094" t="str">
            <v>m</v>
          </cell>
          <cell r="D1094">
            <v>4</v>
          </cell>
        </row>
        <row r="1095">
          <cell r="A1095" t="str">
            <v>863</v>
          </cell>
          <cell r="B1095" t="str">
            <v>Tinta a base de resina plástica aplicação a frio com micro partícula de vidro</v>
          </cell>
          <cell r="C1095" t="str">
            <v>m²</v>
          </cell>
          <cell r="D1095">
            <v>8.5</v>
          </cell>
          <cell r="E1095" t="str">
            <v>Execução</v>
          </cell>
        </row>
        <row r="1096">
          <cell r="A1096" t="str">
            <v>665</v>
          </cell>
          <cell r="B1096" t="str">
            <v>Bandeja plástica para pintura 29x38</v>
          </cell>
          <cell r="C1096" t="str">
            <v>un</v>
          </cell>
          <cell r="D1096">
            <v>2.95</v>
          </cell>
          <cell r="E1096" t="str">
            <v>Top Lândia  3332403</v>
          </cell>
        </row>
        <row r="1097">
          <cell r="A1097" t="str">
            <v>664</v>
          </cell>
          <cell r="B1097" t="str">
            <v>Cabo para rolo de pintura 23cm</v>
          </cell>
          <cell r="C1097" t="str">
            <v>un</v>
          </cell>
          <cell r="D1097">
            <v>2.2</v>
          </cell>
          <cell r="E1097" t="str">
            <v>Top Lândia  3332402</v>
          </cell>
        </row>
        <row r="1098">
          <cell r="A1098" t="str">
            <v>060</v>
          </cell>
          <cell r="B1098" t="str">
            <v>Cal para pintura</v>
          </cell>
          <cell r="C1098" t="str">
            <v>kg</v>
          </cell>
          <cell r="D1098">
            <v>0.27</v>
          </cell>
          <cell r="E1098" t="str">
            <v>Incluindo transporte I - U</v>
          </cell>
        </row>
        <row r="1099">
          <cell r="A1099" t="str">
            <v>619</v>
          </cell>
          <cell r="B1099" t="str">
            <v>Cal saca de 8kg </v>
          </cell>
          <cell r="C1099" t="str">
            <v>sc</v>
          </cell>
          <cell r="D1099">
            <v>2.15</v>
          </cell>
        </row>
        <row r="1100">
          <cell r="A1100" t="str">
            <v>748</v>
          </cell>
          <cell r="B1100" t="str">
            <v>Fita adesiva para pintura   19x50</v>
          </cell>
          <cell r="C1100" t="str">
            <v>m</v>
          </cell>
          <cell r="D1100">
            <v>0.06</v>
          </cell>
          <cell r="E1100" t="str">
            <v>Rolo de 2cm com 50m</v>
          </cell>
          <cell r="F1100" t="str">
            <v>x</v>
          </cell>
        </row>
        <row r="1101">
          <cell r="A1101" t="str">
            <v>907</v>
          </cell>
          <cell r="B1101" t="str">
            <v>Fundo para galvanizado</v>
          </cell>
          <cell r="C1101" t="str">
            <v>li</v>
          </cell>
          <cell r="D1101">
            <v>11.6</v>
          </cell>
          <cell r="E1101" t="str">
            <v>8 a 10 m² por litro</v>
          </cell>
        </row>
        <row r="1102">
          <cell r="A1102" t="str">
            <v>1133</v>
          </cell>
          <cell r="B1102" t="str">
            <v>Fundo preparador de parede a base de solvente</v>
          </cell>
          <cell r="C1102" t="str">
            <v>li</v>
          </cell>
          <cell r="D1102">
            <v>6.11</v>
          </cell>
          <cell r="E1102" t="str">
            <v>Balde 18 litros R$ 110,00</v>
          </cell>
        </row>
        <row r="1103">
          <cell r="A1103" t="str">
            <v>1158</v>
          </cell>
          <cell r="B1103" t="str">
            <v>Imunizante para madeira</v>
          </cell>
          <cell r="C1103" t="str">
            <v>l</v>
          </cell>
          <cell r="D1103">
            <v>8.64</v>
          </cell>
        </row>
        <row r="1104">
          <cell r="A1104" t="str">
            <v>669</v>
          </cell>
          <cell r="B1104" t="str">
            <v>Lixa de madeira 100</v>
          </cell>
          <cell r="C1104" t="str">
            <v>un</v>
          </cell>
          <cell r="D1104">
            <v>0.22</v>
          </cell>
        </row>
        <row r="1105">
          <cell r="A1105" t="str">
            <v>209</v>
          </cell>
          <cell r="B1105" t="str">
            <v>Lixa madeira</v>
          </cell>
          <cell r="C1105" t="str">
            <v>un</v>
          </cell>
          <cell r="D1105">
            <v>0.22</v>
          </cell>
        </row>
        <row r="1106">
          <cell r="A1106" t="str">
            <v>1157</v>
          </cell>
          <cell r="B1106" t="str">
            <v>Mascara protetora para pintura</v>
          </cell>
          <cell r="C1106" t="str">
            <v>un</v>
          </cell>
          <cell r="D1106">
            <v>0.8</v>
          </cell>
        </row>
        <row r="1107">
          <cell r="A1107" t="str">
            <v>230</v>
          </cell>
          <cell r="B1107" t="str">
            <v>Massa acrílica</v>
          </cell>
          <cell r="C1107" t="str">
            <v>li</v>
          </cell>
          <cell r="D1107">
            <v>2.61</v>
          </cell>
          <cell r="E1107" t="str">
            <v>Balde 18 litros  R$ 47,00</v>
          </cell>
        </row>
        <row r="1108">
          <cell r="A1108" t="str">
            <v>231</v>
          </cell>
          <cell r="B1108" t="str">
            <v>Massa corrida PVA</v>
          </cell>
          <cell r="C1108" t="str">
            <v>li</v>
          </cell>
          <cell r="D1108">
            <v>2.61</v>
          </cell>
        </row>
        <row r="1109">
          <cell r="A1109" t="str">
            <v>1160</v>
          </cell>
          <cell r="B1109" t="str">
            <v>Massa óleo </v>
          </cell>
          <cell r="C1109" t="str">
            <v>l</v>
          </cell>
          <cell r="D1109">
            <v>7</v>
          </cell>
          <cell r="E1109" t="str">
            <v>Custo por m2 na fabrica R$ </v>
          </cell>
          <cell r="F1109">
            <v>13.94</v>
          </cell>
        </row>
        <row r="1110">
          <cell r="A1110" t="str">
            <v>242</v>
          </cell>
          <cell r="B1110" t="str">
            <v>Óleo de linhaça</v>
          </cell>
          <cell r="C1110" t="str">
            <v>li</v>
          </cell>
          <cell r="D1110">
            <v>4.26</v>
          </cell>
          <cell r="E1110" t="str">
            <v>Custo por m2 na fabrica R$</v>
          </cell>
          <cell r="F1110">
            <v>18.6</v>
          </cell>
        </row>
        <row r="1111">
          <cell r="A1111" t="str">
            <v>667</v>
          </cell>
          <cell r="B1111" t="str">
            <v>Pincel  comum 1 1/2"</v>
          </cell>
          <cell r="C1111" t="str">
            <v>un</v>
          </cell>
          <cell r="D1111">
            <v>1.48</v>
          </cell>
        </row>
        <row r="1112">
          <cell r="A1112" t="str">
            <v>668</v>
          </cell>
          <cell r="B1112" t="str">
            <v>Pincel comum 1"</v>
          </cell>
          <cell r="C1112" t="str">
            <v>un</v>
          </cell>
          <cell r="D1112">
            <v>1.44</v>
          </cell>
        </row>
        <row r="1113">
          <cell r="A1113" t="str">
            <v>840</v>
          </cell>
          <cell r="B1113" t="str">
            <v>Pincel comum 2 1/2" </v>
          </cell>
          <cell r="C1113" t="str">
            <v>un</v>
          </cell>
          <cell r="D1113">
            <v>3.31</v>
          </cell>
        </row>
        <row r="1114">
          <cell r="A1114" t="str">
            <v>839</v>
          </cell>
          <cell r="B1114" t="str">
            <v>Pincel comum 2"</v>
          </cell>
          <cell r="C1114" t="str">
            <v>un</v>
          </cell>
          <cell r="D1114">
            <v>2.49</v>
          </cell>
        </row>
        <row r="1115">
          <cell r="A1115" t="str">
            <v>1156</v>
          </cell>
          <cell r="B1115" t="str">
            <v>Removedor para tinta óleo</v>
          </cell>
          <cell r="C1115" t="str">
            <v>l</v>
          </cell>
          <cell r="D1115">
            <v>8.9</v>
          </cell>
        </row>
        <row r="1116">
          <cell r="A1116" t="str">
            <v>1082</v>
          </cell>
          <cell r="B1116" t="str">
            <v>Revestimento vinílico a base de alcool</v>
          </cell>
          <cell r="C1116" t="str">
            <v>m²</v>
          </cell>
          <cell r="D1116">
            <v>1.56</v>
          </cell>
          <cell r="E1116" t="str">
            <v>por demão</v>
          </cell>
        </row>
        <row r="1117">
          <cell r="A1117" t="str">
            <v>838</v>
          </cell>
          <cell r="B1117" t="str">
            <v>Rolo de esponja 15cm</v>
          </cell>
          <cell r="C1117" t="str">
            <v>un</v>
          </cell>
          <cell r="D1117">
            <v>1.91</v>
          </cell>
        </row>
        <row r="1118">
          <cell r="A1118" t="str">
            <v>666</v>
          </cell>
          <cell r="B1118" t="str">
            <v>Rolo esponja 9cm</v>
          </cell>
          <cell r="C1118" t="str">
            <v>un</v>
          </cell>
          <cell r="D1118">
            <v>1.3</v>
          </cell>
        </row>
        <row r="1119">
          <cell r="A1119" t="str">
            <v>663</v>
          </cell>
          <cell r="B1119" t="str">
            <v>Rolo lã de carneiro 23cm sem cabo</v>
          </cell>
          <cell r="C1119" t="str">
            <v>un</v>
          </cell>
          <cell r="D1119">
            <v>6.35</v>
          </cell>
        </row>
        <row r="1120">
          <cell r="A1120" t="str">
            <v>298</v>
          </cell>
          <cell r="B1120" t="str">
            <v>Selador acrílico</v>
          </cell>
          <cell r="C1120" t="str">
            <v>li</v>
          </cell>
          <cell r="D1120">
            <v>2.87</v>
          </cell>
        </row>
        <row r="1121">
          <cell r="A1121" t="str">
            <v>299</v>
          </cell>
          <cell r="B1121" t="str">
            <v>Selador PVA</v>
          </cell>
          <cell r="C1121" t="str">
            <v>li</v>
          </cell>
          <cell r="D1121">
            <v>1.92</v>
          </cell>
          <cell r="E1121" t="str">
            <v>Execução</v>
          </cell>
        </row>
        <row r="1122">
          <cell r="A1122" t="str">
            <v>302</v>
          </cell>
          <cell r="B1122" t="str">
            <v>Silicone líquido</v>
          </cell>
          <cell r="C1122" t="str">
            <v>li</v>
          </cell>
          <cell r="D1122">
            <v>7.25</v>
          </cell>
          <cell r="E1122" t="str">
            <v>Galão 3,6litros</v>
          </cell>
          <cell r="F1122">
            <v>26.1</v>
          </cell>
        </row>
        <row r="1123">
          <cell r="A1123" t="str">
            <v>303</v>
          </cell>
          <cell r="B1123" t="str">
            <v>Solvente</v>
          </cell>
          <cell r="C1123" t="str">
            <v>li</v>
          </cell>
          <cell r="D1123">
            <v>2.2</v>
          </cell>
        </row>
        <row r="1124">
          <cell r="A1124" t="str">
            <v>1132</v>
          </cell>
          <cell r="B1124" t="str">
            <v>Tinta acrílica Fosca</v>
          </cell>
          <cell r="C1124" t="str">
            <v>li</v>
          </cell>
          <cell r="D1124">
            <v>6.22</v>
          </cell>
          <cell r="E1124" t="str">
            <v>consumo médio p/ balde = 90,00m2</v>
          </cell>
        </row>
        <row r="1125">
          <cell r="A1125" t="str">
            <v>335</v>
          </cell>
          <cell r="B1125" t="str">
            <v>Tinta acrílica semi-brilho</v>
          </cell>
          <cell r="C1125" t="str">
            <v>li</v>
          </cell>
          <cell r="D1125">
            <v>8.22</v>
          </cell>
          <cell r="E1125" t="str">
            <v>consumo médio p/ balde = 90,00m2</v>
          </cell>
        </row>
        <row r="1126">
          <cell r="A1126" t="str">
            <v>740</v>
          </cell>
          <cell r="B1126" t="str">
            <v>Tinta Acrílica texturada</v>
          </cell>
          <cell r="C1126" t="str">
            <v>li</v>
          </cell>
          <cell r="D1126">
            <v>3.2</v>
          </cell>
          <cell r="E1126" t="str">
            <v>Balde 18 litros  R$ 52,50</v>
          </cell>
          <cell r="F1126" t="str">
            <v>Galão 3,6litros</v>
          </cell>
        </row>
        <row r="1127">
          <cell r="A1127" t="str">
            <v>136</v>
          </cell>
          <cell r="B1127" t="str">
            <v>Tinta esmalte acrílico verde quadro</v>
          </cell>
          <cell r="C1127" t="str">
            <v>li</v>
          </cell>
          <cell r="D1127">
            <v>6.5</v>
          </cell>
          <cell r="E1127" t="str">
            <v>Rolo de 2cm com 50m</v>
          </cell>
        </row>
        <row r="1128">
          <cell r="A1128" t="str">
            <v>336</v>
          </cell>
          <cell r="B1128" t="str">
            <v>Tinta esmalte brilhante</v>
          </cell>
          <cell r="C1128" t="str">
            <v>li</v>
          </cell>
          <cell r="D1128">
            <v>10.55</v>
          </cell>
          <cell r="E1128" t="str">
            <v>consumo médio p/ galão = 35,00m2</v>
          </cell>
        </row>
        <row r="1129">
          <cell r="A1129" t="str">
            <v>442</v>
          </cell>
          <cell r="B1129" t="str">
            <v>Tinta esmalte fundo fosco</v>
          </cell>
          <cell r="C1129" t="str">
            <v>li</v>
          </cell>
          <cell r="D1129">
            <v>10.55</v>
          </cell>
          <cell r="E1129" t="str">
            <v>consumo médio p/ galão = 35,00m2</v>
          </cell>
        </row>
        <row r="1130">
          <cell r="A1130" t="str">
            <v>337</v>
          </cell>
          <cell r="B1130" t="str">
            <v>Tinta mineral impermeável</v>
          </cell>
          <cell r="C1130" t="str">
            <v>kg</v>
          </cell>
          <cell r="D1130">
            <v>2.91</v>
          </cell>
          <cell r="E1130" t="str">
            <v>Balde 18 litros R$ 110,00</v>
          </cell>
        </row>
        <row r="1131">
          <cell r="A1131" t="str">
            <v>338</v>
          </cell>
          <cell r="B1131" t="str">
            <v>Tinta óleo brilhante</v>
          </cell>
          <cell r="C1131" t="str">
            <v>li</v>
          </cell>
          <cell r="D1131">
            <v>7.77</v>
          </cell>
          <cell r="E1131" t="str">
            <v>consumo médio p/ galão = 45,00m2</v>
          </cell>
        </row>
        <row r="1132">
          <cell r="A1132" t="str">
            <v>339</v>
          </cell>
          <cell r="B1132" t="str">
            <v>Tinta óleo fosco fundo</v>
          </cell>
          <cell r="C1132" t="str">
            <v>li</v>
          </cell>
          <cell r="D1132">
            <v>7.77</v>
          </cell>
          <cell r="E1132" t="str">
            <v>consumo médio p/ galão = 45,00m2</v>
          </cell>
        </row>
        <row r="1133">
          <cell r="A1133" t="str">
            <v>971</v>
          </cell>
          <cell r="B1133" t="str">
            <v>Tinta Piso Acrílica</v>
          </cell>
          <cell r="C1133" t="str">
            <v>li</v>
          </cell>
          <cell r="D1133">
            <v>5.55</v>
          </cell>
          <cell r="E1133" t="str">
            <v>Galão 3,6litros</v>
          </cell>
          <cell r="F1133">
            <v>19.98</v>
          </cell>
        </row>
        <row r="1134">
          <cell r="A1134" t="str">
            <v>340</v>
          </cell>
          <cell r="B1134" t="str">
            <v>Tinta PVA</v>
          </cell>
          <cell r="C1134" t="str">
            <v>li</v>
          </cell>
          <cell r="D1134">
            <v>5.27</v>
          </cell>
          <cell r="E1134" t="str">
            <v>consumo médio p/ balde = 90,00m2</v>
          </cell>
        </row>
        <row r="1135">
          <cell r="A1135" t="str">
            <v>290</v>
          </cell>
          <cell r="B1135" t="str">
            <v>Tinta Resina acrílica</v>
          </cell>
          <cell r="C1135" t="str">
            <v>li</v>
          </cell>
          <cell r="D1135">
            <v>6.11</v>
          </cell>
          <cell r="E1135" t="str">
            <v>Nova Cor18 litros</v>
          </cell>
        </row>
        <row r="1136">
          <cell r="A1136" t="str">
            <v>969</v>
          </cell>
          <cell r="B1136" t="str">
            <v>Tinta Sinteko Poliuretano </v>
          </cell>
          <cell r="C1136" t="str">
            <v>kg</v>
          </cell>
          <cell r="D1136">
            <v>13.7</v>
          </cell>
          <cell r="E1136" t="str">
            <v>Embalagem 4kg</v>
          </cell>
          <cell r="F1136">
            <v>54.8</v>
          </cell>
        </row>
        <row r="1137">
          <cell r="A1137" t="str">
            <v>970</v>
          </cell>
          <cell r="B1137" t="str">
            <v>Tinta Verniz - filtro solar brilhante</v>
          </cell>
          <cell r="C1137" t="str">
            <v>li</v>
          </cell>
          <cell r="D1137">
            <v>5.25</v>
          </cell>
          <cell r="E1137" t="str">
            <v>Galão 3,6litros</v>
          </cell>
          <cell r="F1137">
            <v>18.9</v>
          </cell>
        </row>
        <row r="1138">
          <cell r="A1138" t="str">
            <v>747</v>
          </cell>
          <cell r="B1138" t="str">
            <v>Tinta Vinil a base de alcool </v>
          </cell>
          <cell r="C1138" t="str">
            <v>m²</v>
          </cell>
          <cell r="D1138">
            <v>1.45</v>
          </cell>
          <cell r="E1138" t="str">
            <v>Paulcolit</v>
          </cell>
          <cell r="F1138">
            <v>4.92</v>
          </cell>
        </row>
        <row r="1139">
          <cell r="A1139" t="str">
            <v>341</v>
          </cell>
          <cell r="B1139" t="str">
            <v>Tinta Zarcão</v>
          </cell>
          <cell r="C1139" t="str">
            <v>li</v>
          </cell>
          <cell r="D1139">
            <v>6.3</v>
          </cell>
        </row>
        <row r="1140">
          <cell r="A1140" t="str">
            <v>1083</v>
          </cell>
          <cell r="B1140" t="str">
            <v>Verniz colorido a base de poliuretano bí-componente</v>
          </cell>
          <cell r="C1140" t="str">
            <v>m²</v>
          </cell>
          <cell r="D1140">
            <v>2.57</v>
          </cell>
          <cell r="E1140" t="str">
            <v>por demão</v>
          </cell>
        </row>
        <row r="1141">
          <cell r="A1141" t="str">
            <v>260</v>
          </cell>
          <cell r="B1141" t="str">
            <v>Placa da obra pintada</v>
          </cell>
          <cell r="C1141" t="str">
            <v>m2</v>
          </cell>
          <cell r="D1141">
            <v>66</v>
          </cell>
        </row>
        <row r="1142">
          <cell r="A1142" t="str">
            <v>713</v>
          </cell>
          <cell r="B1142" t="str">
            <v>Placa de alumínio fundido 40x50</v>
          </cell>
          <cell r="C1142" t="str">
            <v>un</v>
          </cell>
          <cell r="D1142">
            <v>385</v>
          </cell>
        </row>
        <row r="1143">
          <cell r="A1143" t="str">
            <v>712</v>
          </cell>
          <cell r="B1143" t="str">
            <v>Placa de bronze  40x50</v>
          </cell>
          <cell r="C1143" t="str">
            <v>un</v>
          </cell>
          <cell r="D1143">
            <v>719.1</v>
          </cell>
        </row>
        <row r="1144">
          <cell r="A1144" t="str">
            <v>646</v>
          </cell>
          <cell r="B1144" t="str">
            <v>Abrigo metálico 90x60 para hidrante</v>
          </cell>
          <cell r="C1144" t="str">
            <v>un</v>
          </cell>
          <cell r="D1144">
            <v>39</v>
          </cell>
        </row>
        <row r="1145">
          <cell r="A1145" t="str">
            <v>634</v>
          </cell>
          <cell r="B1145" t="str">
            <v>Acionador de alarme e emergência</v>
          </cell>
          <cell r="C1145" t="str">
            <v>un</v>
          </cell>
          <cell r="D1145">
            <v>29.6</v>
          </cell>
          <cell r="E1145" t="str">
            <v>por demão</v>
          </cell>
        </row>
        <row r="1146">
          <cell r="A1146" t="str">
            <v>534</v>
          </cell>
          <cell r="B1146" t="str">
            <v>Adesivo plástico para extintor</v>
          </cell>
          <cell r="C1146" t="str">
            <v>un</v>
          </cell>
          <cell r="D1146">
            <v>1.1</v>
          </cell>
        </row>
        <row r="1147">
          <cell r="A1147" t="str">
            <v>777</v>
          </cell>
          <cell r="B1147" t="str">
            <v>Cabo de aço 1/8</v>
          </cell>
          <cell r="C1147" t="str">
            <v>m</v>
          </cell>
          <cell r="D1147">
            <v>0.81</v>
          </cell>
        </row>
        <row r="1148">
          <cell r="A1148" t="str">
            <v>488</v>
          </cell>
          <cell r="B1148" t="str">
            <v>Cabo de aço 3/8"</v>
          </cell>
          <cell r="C1148" t="str">
            <v>m</v>
          </cell>
          <cell r="D1148">
            <v>2.2</v>
          </cell>
        </row>
        <row r="1149">
          <cell r="A1149" t="str">
            <v>489</v>
          </cell>
          <cell r="B1149" t="str">
            <v>Esticador para cabo de aço</v>
          </cell>
          <cell r="C1149" t="str">
            <v>un</v>
          </cell>
          <cell r="D1149">
            <v>7.26</v>
          </cell>
        </row>
        <row r="1150">
          <cell r="A1150" t="str">
            <v>681</v>
          </cell>
          <cell r="B1150" t="str">
            <v>Extintor de  incêndio  4kg  CO2</v>
          </cell>
          <cell r="C1150" t="str">
            <v>un</v>
          </cell>
          <cell r="D1150">
            <v>159.5</v>
          </cell>
        </row>
        <row r="1151">
          <cell r="A1151" t="str">
            <v>143</v>
          </cell>
          <cell r="B1151" t="str">
            <v>Extintor incêndio CO2 6kg</v>
          </cell>
          <cell r="C1151" t="str">
            <v>un</v>
          </cell>
          <cell r="D1151">
            <v>198</v>
          </cell>
          <cell r="E1151" t="str">
            <v>Galão 3,6litros</v>
          </cell>
          <cell r="F1151">
            <v>26.1</v>
          </cell>
        </row>
        <row r="1152">
          <cell r="A1152" t="str">
            <v>144</v>
          </cell>
          <cell r="B1152" t="str">
            <v>Extintor PQS 4kg</v>
          </cell>
          <cell r="C1152" t="str">
            <v>un</v>
          </cell>
          <cell r="D1152">
            <v>50</v>
          </cell>
        </row>
        <row r="1153">
          <cell r="A1153" t="str">
            <v>1041</v>
          </cell>
          <cell r="B1153" t="str">
            <v>Madeira para corrimão 6x3 pleinada e arredondada</v>
          </cell>
          <cell r="C1153" t="str">
            <v>m</v>
          </cell>
          <cell r="D1153">
            <v>5</v>
          </cell>
          <cell r="E1153" t="str">
            <v>consumo médio p/ balde = 90,00m2</v>
          </cell>
        </row>
        <row r="1154">
          <cell r="A1154" t="str">
            <v>645</v>
          </cell>
          <cell r="B1154" t="str">
            <v>Mangueira para incendio 15m</v>
          </cell>
          <cell r="C1154" t="str">
            <v>un</v>
          </cell>
          <cell r="D1154">
            <v>77</v>
          </cell>
          <cell r="E1154" t="str">
            <v>consumo médio p/ balde = 90,00m2</v>
          </cell>
        </row>
        <row r="1155">
          <cell r="A1155" t="str">
            <v>527</v>
          </cell>
          <cell r="B1155" t="str">
            <v>Para raio  contraventagem regulável</v>
          </cell>
          <cell r="C1155" t="str">
            <v>un</v>
          </cell>
          <cell r="D1155">
            <v>5.5</v>
          </cell>
          <cell r="E1155" t="str">
            <v>Balde 18 litros  R$ 52,50</v>
          </cell>
        </row>
        <row r="1156">
          <cell r="A1156" t="str">
            <v>1086</v>
          </cell>
          <cell r="B1156" t="str">
            <v>Para Raio Abraçadeira 2"</v>
          </cell>
          <cell r="C1156" t="str">
            <v>un</v>
          </cell>
          <cell r="D1156">
            <v>0.46</v>
          </cell>
        </row>
        <row r="1157">
          <cell r="A1157" t="str">
            <v>528</v>
          </cell>
          <cell r="B1157" t="str">
            <v>Para raio base mastro  2"</v>
          </cell>
          <cell r="C1157" t="str">
            <v>un</v>
          </cell>
          <cell r="D1157">
            <v>27.5</v>
          </cell>
          <cell r="E1157" t="str">
            <v>consumo médio p/ galão = 35,00m2</v>
          </cell>
        </row>
        <row r="1158">
          <cell r="A1158" t="str">
            <v>531</v>
          </cell>
          <cell r="B1158" t="str">
            <v>Para raio caixa de medição e inspeção com conector bimetálico</v>
          </cell>
          <cell r="C1158" t="str">
            <v>un</v>
          </cell>
          <cell r="D1158">
            <v>5.5</v>
          </cell>
          <cell r="E1158" t="str">
            <v>consumo médio p/ galão = 35,00m2</v>
          </cell>
        </row>
        <row r="1159">
          <cell r="A1159" t="str">
            <v>069</v>
          </cell>
          <cell r="B1159" t="str">
            <v>Para raio captador tipo Franklin</v>
          </cell>
          <cell r="C1159" t="str">
            <v>un</v>
          </cell>
          <cell r="D1159">
            <v>14.85</v>
          </cell>
          <cell r="E1159" t="str">
            <v> </v>
          </cell>
        </row>
        <row r="1160">
          <cell r="A1160" t="str">
            <v>525</v>
          </cell>
          <cell r="B1160" t="str">
            <v>Para raio conector prensa cabo</v>
          </cell>
          <cell r="C1160" t="str">
            <v>un</v>
          </cell>
          <cell r="D1160">
            <v>1.62</v>
          </cell>
          <cell r="E1160" t="str">
            <v>consumo médio p/ galão = 45,00m2</v>
          </cell>
        </row>
        <row r="1161">
          <cell r="A1161" t="str">
            <v>1085</v>
          </cell>
          <cell r="B1161" t="str">
            <v>Para Raio Conector Split Bolt 35mm</v>
          </cell>
          <cell r="C1161" t="str">
            <v>un</v>
          </cell>
          <cell r="D1161">
            <v>1.35</v>
          </cell>
          <cell r="E1161" t="str">
            <v>consumo médio p/ galão = 45,00m2</v>
          </cell>
        </row>
        <row r="1162">
          <cell r="A1162" t="str">
            <v>1084</v>
          </cell>
          <cell r="B1162" t="str">
            <v>Para Raio Conector Suporte 35mm</v>
          </cell>
          <cell r="C1162" t="str">
            <v>un</v>
          </cell>
          <cell r="D1162">
            <v>0.99</v>
          </cell>
          <cell r="E1162" t="str">
            <v>Galão 3,6litros</v>
          </cell>
          <cell r="F1162">
            <v>19.98</v>
          </cell>
        </row>
        <row r="1163">
          <cell r="A1163" t="str">
            <v>1087</v>
          </cell>
          <cell r="B1163" t="str">
            <v>Para Raio Isoladores</v>
          </cell>
          <cell r="C1163" t="str">
            <v>un</v>
          </cell>
          <cell r="D1163">
            <v>5</v>
          </cell>
          <cell r="E1163" t="str">
            <v>consumo médio p/ balde = 90,00m2</v>
          </cell>
        </row>
        <row r="1164">
          <cell r="A1164" t="str">
            <v>524</v>
          </cell>
          <cell r="B1164" t="str">
            <v>Para raio luva porcelana 3/4" 15kv</v>
          </cell>
          <cell r="C1164" t="str">
            <v>un</v>
          </cell>
          <cell r="D1164">
            <v>1.1</v>
          </cell>
          <cell r="E1164" t="str">
            <v>Nova Cor18 litros</v>
          </cell>
        </row>
        <row r="1165">
          <cell r="A1165" t="str">
            <v>529</v>
          </cell>
          <cell r="B1165" t="str">
            <v>Para raio suporte em cantos 90.º </v>
          </cell>
          <cell r="C1165" t="str">
            <v>un</v>
          </cell>
          <cell r="D1165">
            <v>6.49</v>
          </cell>
          <cell r="E1165" t="str">
            <v>Embalagem 4kg</v>
          </cell>
          <cell r="F1165">
            <v>54.8</v>
          </cell>
        </row>
        <row r="1166">
          <cell r="A1166" t="str">
            <v>305</v>
          </cell>
          <cell r="B1166" t="str">
            <v>Para Raio Suporte isolador reforçado</v>
          </cell>
          <cell r="C1166" t="str">
            <v>un</v>
          </cell>
          <cell r="D1166">
            <v>3.96</v>
          </cell>
          <cell r="E1166" t="str">
            <v>Galão 3,6litros</v>
          </cell>
          <cell r="F1166">
            <v>18.9</v>
          </cell>
        </row>
        <row r="1167">
          <cell r="A1167" t="str">
            <v>526</v>
          </cell>
          <cell r="B1167" t="str">
            <v>Para raio suporte para cabo</v>
          </cell>
          <cell r="C1167" t="str">
            <v>un</v>
          </cell>
          <cell r="D1167">
            <v>1.98</v>
          </cell>
          <cell r="E1167" t="str">
            <v>Paulcolit</v>
          </cell>
          <cell r="F1167">
            <v>4.92</v>
          </cell>
        </row>
        <row r="1168">
          <cell r="A1168" t="str">
            <v>530</v>
          </cell>
          <cell r="B1168" t="str">
            <v>Para raio suporte para tubo 2"</v>
          </cell>
          <cell r="C1168" t="str">
            <v>un</v>
          </cell>
          <cell r="D1168">
            <v>9.13</v>
          </cell>
        </row>
        <row r="1169">
          <cell r="A1169" t="str">
            <v>1021</v>
          </cell>
          <cell r="B1169" t="str">
            <v>Para Raio Terminal aério am 104</v>
          </cell>
          <cell r="C1169" t="str">
            <v>un</v>
          </cell>
          <cell r="D1169">
            <v>3.8</v>
          </cell>
          <cell r="E1169" t="str">
            <v>por demão</v>
          </cell>
        </row>
        <row r="1170">
          <cell r="A1170" t="str">
            <v>1042</v>
          </cell>
          <cell r="B1170" t="str">
            <v>Suporte alumínio para corrimão</v>
          </cell>
          <cell r="C1170" t="str">
            <v>un</v>
          </cell>
          <cell r="D1170">
            <v>3.8</v>
          </cell>
        </row>
        <row r="1171">
          <cell r="A1171" t="str">
            <v>535</v>
          </cell>
          <cell r="B1171" t="str">
            <v>Suporte metálico para extintor</v>
          </cell>
          <cell r="C1171" t="str">
            <v>un</v>
          </cell>
          <cell r="D1171">
            <v>1.1</v>
          </cell>
        </row>
        <row r="1172">
          <cell r="A1172" t="str">
            <v>643</v>
          </cell>
          <cell r="B1172" t="str">
            <v>Tampa de ferro fundido para hidrante</v>
          </cell>
          <cell r="C1172" t="str">
            <v>un</v>
          </cell>
          <cell r="D1172">
            <v>33</v>
          </cell>
        </row>
        <row r="1173">
          <cell r="A1173" t="str">
            <v>751</v>
          </cell>
          <cell r="B1173" t="str">
            <v>Aro profissional para basquete</v>
          </cell>
          <cell r="C1173" t="str">
            <v>un</v>
          </cell>
          <cell r="D1173">
            <v>35</v>
          </cell>
        </row>
        <row r="1174">
          <cell r="A1174" t="str">
            <v>754</v>
          </cell>
          <cell r="B1174" t="str">
            <v>Rede de volei</v>
          </cell>
          <cell r="C1174" t="str">
            <v>un</v>
          </cell>
          <cell r="D1174">
            <v>40.7</v>
          </cell>
        </row>
        <row r="1175">
          <cell r="A1175" t="str">
            <v>753</v>
          </cell>
          <cell r="B1175" t="str">
            <v>Rede para aro de  basquete  seda</v>
          </cell>
          <cell r="C1175" t="str">
            <v>un</v>
          </cell>
          <cell r="D1175">
            <v>4.4</v>
          </cell>
        </row>
        <row r="1176">
          <cell r="A1176" t="str">
            <v>755</v>
          </cell>
          <cell r="B1176" t="str">
            <v>Rede para trave de futebol de salão nylon</v>
          </cell>
          <cell r="C1176" t="str">
            <v>un</v>
          </cell>
          <cell r="D1176">
            <v>33</v>
          </cell>
        </row>
        <row r="1177">
          <cell r="A1177" t="str">
            <v>752</v>
          </cell>
          <cell r="B1177" t="str">
            <v>Rede para trave de futebol de salão seda</v>
          </cell>
          <cell r="C1177" t="str">
            <v>un</v>
          </cell>
          <cell r="D1177">
            <v>44</v>
          </cell>
        </row>
        <row r="1178">
          <cell r="A1178" t="str">
            <v>750</v>
          </cell>
          <cell r="B1178" t="str">
            <v>Suporte para rede de volei</v>
          </cell>
          <cell r="C1178" t="str">
            <v>un</v>
          </cell>
          <cell r="D1178">
            <v>55</v>
          </cell>
        </row>
        <row r="1179">
          <cell r="A1179" t="str">
            <v>749</v>
          </cell>
          <cell r="B1179" t="str">
            <v>Trave de futebol de salão</v>
          </cell>
          <cell r="C1179" t="str">
            <v>un</v>
          </cell>
          <cell r="D1179">
            <v>250</v>
          </cell>
        </row>
        <row r="1180">
          <cell r="A1180" t="str">
            <v>670</v>
          </cell>
          <cell r="B1180" t="str">
            <v>Argamassa multiuso pronta sc 25kg</v>
          </cell>
          <cell r="C1180" t="str">
            <v>sc</v>
          </cell>
          <cell r="D1180">
            <v>2.86</v>
          </cell>
        </row>
        <row r="1181">
          <cell r="A1181" t="str">
            <v>473</v>
          </cell>
          <cell r="B1181" t="str">
            <v>Argamassa para reboco pré-misturada (Média)</v>
          </cell>
          <cell r="C1181" t="str">
            <v>m3</v>
          </cell>
          <cell r="D1181">
            <v>44</v>
          </cell>
          <cell r="E1181" t="str">
            <v>traço 1:5,5</v>
          </cell>
        </row>
        <row r="1182">
          <cell r="A1182" t="str">
            <v>025</v>
          </cell>
          <cell r="B1182" t="str">
            <v>Azulejo 20x20 extra</v>
          </cell>
          <cell r="C1182" t="str">
            <v>m2</v>
          </cell>
          <cell r="D1182">
            <v>10.96</v>
          </cell>
          <cell r="E1182" t="str">
            <v>PortoBello extra</v>
          </cell>
        </row>
        <row r="1183">
          <cell r="A1183" t="str">
            <v>1014</v>
          </cell>
          <cell r="B1183" t="str">
            <v>Azulejo PortoBello Meadow Sand 20x25</v>
          </cell>
          <cell r="C1183" t="str">
            <v>m²</v>
          </cell>
          <cell r="D1183">
            <v>16.21</v>
          </cell>
          <cell r="E1183" t="str">
            <v>Azulejo código 87071 extra</v>
          </cell>
        </row>
        <row r="1184">
          <cell r="A1184" t="str">
            <v>059</v>
          </cell>
          <cell r="B1184" t="str">
            <v>Cal hidratada</v>
          </cell>
          <cell r="C1184" t="str">
            <v>kg</v>
          </cell>
          <cell r="D1184">
            <v>0.13</v>
          </cell>
        </row>
        <row r="1185">
          <cell r="A1185" t="str">
            <v>618</v>
          </cell>
          <cell r="B1185" t="str">
            <v>Cal saca de 20kg</v>
          </cell>
          <cell r="C1185" t="str">
            <v>sc</v>
          </cell>
          <cell r="D1185">
            <v>2.62</v>
          </cell>
        </row>
        <row r="1186">
          <cell r="A1186" t="str">
            <v>1235</v>
          </cell>
          <cell r="B1186" t="str">
            <v>Perfil Alumínio L 1 1/2" parede 3,18mm ou 1/8"</v>
          </cell>
          <cell r="C1186" t="str">
            <v>m</v>
          </cell>
          <cell r="D1186">
            <v>8.23</v>
          </cell>
        </row>
        <row r="1187">
          <cell r="A1187" t="str">
            <v>1234</v>
          </cell>
          <cell r="B1187" t="str">
            <v>Perfil Alumínio L 1" parede 1,5mm</v>
          </cell>
          <cell r="C1187" t="str">
            <v>m</v>
          </cell>
          <cell r="D1187">
            <v>2.61</v>
          </cell>
        </row>
        <row r="1188">
          <cell r="A1188" t="str">
            <v>1233</v>
          </cell>
          <cell r="B1188" t="str">
            <v>Perfil Alumínio L 2" parede 1,5mm</v>
          </cell>
          <cell r="C1188" t="str">
            <v>m</v>
          </cell>
          <cell r="D1188">
            <v>6.45</v>
          </cell>
          <cell r="E1188" t="str">
            <v> </v>
          </cell>
        </row>
        <row r="1189">
          <cell r="A1189" t="str">
            <v>1186</v>
          </cell>
          <cell r="B1189" t="str">
            <v>Revestimento cerâmico parede 20x20 (com divisão interna em quatro partes) Extra, PEI-</v>
          </cell>
          <cell r="C1189" t="str">
            <v>m2</v>
          </cell>
          <cell r="D1189">
            <v>13.7</v>
          </cell>
          <cell r="E1189" t="str">
            <v>Cecrisa</v>
          </cell>
        </row>
        <row r="1190">
          <cell r="A1190" t="str">
            <v>001</v>
          </cell>
          <cell r="B1190" t="str">
            <v>Ácido muriático</v>
          </cell>
          <cell r="C1190" t="str">
            <v>kg</v>
          </cell>
          <cell r="D1190">
            <v>1.6</v>
          </cell>
        </row>
        <row r="1191">
          <cell r="A1191" t="str">
            <v>023</v>
          </cell>
          <cell r="B1191" t="str">
            <v>Argamassa colante</v>
          </cell>
          <cell r="C1191" t="str">
            <v>kg</v>
          </cell>
          <cell r="D1191">
            <v>0.26</v>
          </cell>
          <cell r="E1191" t="str">
            <v>Embalagem com 20kg</v>
          </cell>
          <cell r="F1191">
            <v>6.5</v>
          </cell>
        </row>
        <row r="1192">
          <cell r="A1192" t="str">
            <v>1207</v>
          </cell>
          <cell r="B1192" t="str">
            <v>Argamassa para porcelanato</v>
          </cell>
          <cell r="C1192" t="str">
            <v>kg</v>
          </cell>
          <cell r="D1192">
            <v>2.31</v>
          </cell>
          <cell r="E1192" t="str">
            <v>Saco 25kg</v>
          </cell>
          <cell r="F1192">
            <v>57.92</v>
          </cell>
        </row>
        <row r="1193">
          <cell r="A1193" t="str">
            <v>430</v>
          </cell>
          <cell r="B1193" t="str">
            <v>Assoalho de Cedrinho  madeira de lei</v>
          </cell>
          <cell r="C1193" t="str">
            <v>m2</v>
          </cell>
          <cell r="D1193">
            <v>18</v>
          </cell>
        </row>
        <row r="1194">
          <cell r="A1194" t="str">
            <v>424</v>
          </cell>
          <cell r="B1194" t="str">
            <v>Cola branca PVA</v>
          </cell>
          <cell r="C1194" t="str">
            <v>kg</v>
          </cell>
          <cell r="D1194">
            <v>4.64</v>
          </cell>
        </row>
        <row r="1195">
          <cell r="A1195" t="str">
            <v>621</v>
          </cell>
          <cell r="B1195" t="str">
            <v>Cola para piso borracha</v>
          </cell>
          <cell r="C1195" t="str">
            <v>kg</v>
          </cell>
          <cell r="D1195">
            <v>2.64</v>
          </cell>
          <cell r="E1195" t="str">
            <v>Embalagem com 15kg</v>
          </cell>
        </row>
        <row r="1196">
          <cell r="A1196" t="str">
            <v>079</v>
          </cell>
          <cell r="B1196" t="str">
            <v>Cola para piso vinílico</v>
          </cell>
          <cell r="C1196" t="str">
            <v>kg</v>
          </cell>
          <cell r="D1196">
            <v>6</v>
          </cell>
        </row>
        <row r="1197">
          <cell r="A1197" t="str">
            <v>761</v>
          </cell>
          <cell r="B1197" t="str">
            <v>Faixa de granito cinza 5cm</v>
          </cell>
          <cell r="C1197" t="str">
            <v>m</v>
          </cell>
          <cell r="D1197">
            <v>6.27</v>
          </cell>
        </row>
        <row r="1198">
          <cell r="A1198" t="str">
            <v>167</v>
          </cell>
          <cell r="B1198" t="str">
            <v>Granilha branca</v>
          </cell>
          <cell r="C1198" t="str">
            <v>kg</v>
          </cell>
          <cell r="D1198">
            <v>0.11</v>
          </cell>
        </row>
        <row r="1199">
          <cell r="A1199" t="str">
            <v>896</v>
          </cell>
          <cell r="B1199" t="str">
            <v>Granito  (rodapé e soleira)</v>
          </cell>
          <cell r="C1199" t="str">
            <v>m²</v>
          </cell>
          <cell r="D1199">
            <v>174</v>
          </cell>
          <cell r="E1199" t="str">
            <v>colocado com acabamento</v>
          </cell>
        </row>
        <row r="1200">
          <cell r="A1200" t="str">
            <v>168</v>
          </cell>
          <cell r="B1200" t="str">
            <v>Granito mel soleira e peitoril</v>
          </cell>
          <cell r="C1200" t="str">
            <v>m2</v>
          </cell>
          <cell r="D1200">
            <v>141.16</v>
          </cell>
          <cell r="E1200" t="str">
            <v>colocado com acabamento</v>
          </cell>
        </row>
        <row r="1201">
          <cell r="A1201" t="str">
            <v>194</v>
          </cell>
          <cell r="B1201" t="str">
            <v>Junta plástica 27x3mm</v>
          </cell>
          <cell r="C1201" t="str">
            <v>m</v>
          </cell>
          <cell r="D1201">
            <v>0.99</v>
          </cell>
        </row>
        <row r="1202">
          <cell r="A1202" t="str">
            <v>195</v>
          </cell>
          <cell r="B1202" t="str">
            <v>Junta plástica granilha</v>
          </cell>
          <cell r="C1202" t="str">
            <v>ml</v>
          </cell>
          <cell r="D1202">
            <v>0.33</v>
          </cell>
        </row>
        <row r="1203">
          <cell r="A1203" t="str">
            <v>691</v>
          </cell>
          <cell r="B1203" t="str">
            <v>Ladrilho Hidraulico 20x20  branco</v>
          </cell>
          <cell r="C1203" t="str">
            <v>m2</v>
          </cell>
          <cell r="D1203">
            <v>13.2</v>
          </cell>
        </row>
        <row r="1204">
          <cell r="A1204" t="str">
            <v>197</v>
          </cell>
          <cell r="B1204" t="str">
            <v>Ladrilho hidráulico 20x20  cor cimento</v>
          </cell>
          <cell r="C1204" t="str">
            <v>m2</v>
          </cell>
          <cell r="D1204">
            <v>9.9</v>
          </cell>
        </row>
        <row r="1205">
          <cell r="A1205" t="str">
            <v>690</v>
          </cell>
          <cell r="B1205" t="str">
            <v>Ladrilho Hidraulico 20x20 preto e branco</v>
          </cell>
          <cell r="C1205" t="str">
            <v>m2</v>
          </cell>
          <cell r="D1205">
            <v>11</v>
          </cell>
        </row>
        <row r="1206">
          <cell r="A1206" t="str">
            <v>200</v>
          </cell>
          <cell r="B1206" t="str">
            <v>Lajota de cimento 50x50 </v>
          </cell>
          <cell r="C1206" t="str">
            <v>m2</v>
          </cell>
          <cell r="D1206">
            <v>8.8</v>
          </cell>
        </row>
        <row r="1207">
          <cell r="A1207" t="str">
            <v>203</v>
          </cell>
          <cell r="B1207" t="str">
            <v>Lajotão colonial 30x30cm</v>
          </cell>
          <cell r="C1207" t="str">
            <v>m2</v>
          </cell>
          <cell r="D1207">
            <v>5.5</v>
          </cell>
        </row>
        <row r="1208">
          <cell r="A1208" t="str">
            <v>1145</v>
          </cell>
          <cell r="B1208" t="str">
            <v>Mão de obra para colocação de tampo em granito</v>
          </cell>
          <cell r="C1208" t="str">
            <v>m</v>
          </cell>
          <cell r="D1208">
            <v>10</v>
          </cell>
        </row>
        <row r="1209">
          <cell r="A1209" t="str">
            <v>1143</v>
          </cell>
          <cell r="B1209" t="str">
            <v>Mão de obra para Peitoril e soleira de granito</v>
          </cell>
          <cell r="C1209" t="str">
            <v>m</v>
          </cell>
          <cell r="D1209">
            <v>10</v>
          </cell>
        </row>
        <row r="1210">
          <cell r="A1210" t="str">
            <v>1144</v>
          </cell>
          <cell r="B1210" t="str">
            <v>Mão de obra para revest.. beira escada em granito 7cm</v>
          </cell>
          <cell r="C1210" t="str">
            <v>m</v>
          </cell>
          <cell r="D1210">
            <v>12</v>
          </cell>
          <cell r="E1210" t="str">
            <v>traço 1:5,5</v>
          </cell>
        </row>
        <row r="1211">
          <cell r="A1211" t="str">
            <v>1142</v>
          </cell>
          <cell r="B1211" t="str">
            <v>Mão de obra para rodapé granito</v>
          </cell>
          <cell r="C1211" t="str">
            <v>m</v>
          </cell>
          <cell r="D1211">
            <v>8</v>
          </cell>
          <cell r="E1211" t="str">
            <v>PortoBello extra</v>
          </cell>
        </row>
        <row r="1212">
          <cell r="A1212" t="str">
            <v>227</v>
          </cell>
          <cell r="B1212" t="str">
            <v>Mármore 2cm</v>
          </cell>
          <cell r="C1212" t="str">
            <v>m2</v>
          </cell>
          <cell r="D1212">
            <v>80</v>
          </cell>
          <cell r="E1212" t="str">
            <v>Azulejo código 87071 extra</v>
          </cell>
        </row>
        <row r="1213">
          <cell r="A1213" t="str">
            <v>689</v>
          </cell>
          <cell r="B1213" t="str">
            <v>Petit Pavet preto e branco</v>
          </cell>
          <cell r="C1213" t="str">
            <v>m2</v>
          </cell>
          <cell r="D1213">
            <v>14</v>
          </cell>
        </row>
        <row r="1214">
          <cell r="A1214" t="str">
            <v>627</v>
          </cell>
          <cell r="B1214" t="str">
            <v>Piso basalto serrado  levigado </v>
          </cell>
          <cell r="C1214" t="str">
            <v>m2</v>
          </cell>
          <cell r="D1214">
            <v>55</v>
          </cell>
        </row>
        <row r="1215">
          <cell r="A1215" t="str">
            <v>258</v>
          </cell>
          <cell r="B1215" t="str">
            <v>Piso cerâmico 30x30 extra (PEI-4) INTERNO</v>
          </cell>
          <cell r="C1215" t="str">
            <v>m2</v>
          </cell>
          <cell r="D1215">
            <v>11.37</v>
          </cell>
          <cell r="E1215" t="str">
            <v>PortoBello extra</v>
          </cell>
        </row>
        <row r="1216">
          <cell r="A1216" t="str">
            <v>625</v>
          </cell>
          <cell r="B1216" t="str">
            <v>Piso cerâmico 30x30 PEI 5  externo</v>
          </cell>
          <cell r="C1216" t="str">
            <v>m2</v>
          </cell>
          <cell r="D1216">
            <v>11.37</v>
          </cell>
        </row>
        <row r="1217">
          <cell r="A1217" t="str">
            <v>1013</v>
          </cell>
          <cell r="B1217" t="str">
            <v>Piso cerâmico PortoBello 30x30 Itálica Green</v>
          </cell>
          <cell r="C1217" t="str">
            <v>m²</v>
          </cell>
          <cell r="D1217">
            <v>12.72</v>
          </cell>
          <cell r="E1217" t="str">
            <v>Piso código 85641 extra</v>
          </cell>
        </row>
        <row r="1218">
          <cell r="A1218" t="str">
            <v>695</v>
          </cell>
          <cell r="B1218" t="str">
            <v>Piso concreto placa  45x45 grafite para passeio</v>
          </cell>
          <cell r="C1218" t="str">
            <v>m2</v>
          </cell>
          <cell r="D1218">
            <v>13.5</v>
          </cell>
        </row>
        <row r="1219">
          <cell r="A1219" t="str">
            <v>694</v>
          </cell>
          <cell r="B1219" t="str">
            <v>Piso Concreto placa  45x45 Vermelho p/ passeio bolas </v>
          </cell>
          <cell r="C1219" t="str">
            <v>m2</v>
          </cell>
          <cell r="D1219">
            <v>15.8</v>
          </cell>
          <cell r="E1219" t="str">
            <v>Cecrisa</v>
          </cell>
        </row>
        <row r="1220">
          <cell r="A1220" t="str">
            <v>1005</v>
          </cell>
          <cell r="B1220" t="str">
            <v>Piso Concreto placa  45x45 Vermelho p/ passeio tipo podatatio barra</v>
          </cell>
          <cell r="C1220" t="str">
            <v>m²</v>
          </cell>
          <cell r="D1220">
            <v>19</v>
          </cell>
          <cell r="E1220" t="str">
            <v>200ml para 50kg cimento</v>
          </cell>
        </row>
        <row r="1221">
          <cell r="A1221" t="str">
            <v>1006</v>
          </cell>
          <cell r="B1221" t="str">
            <v>Piso Concreto placa  45x45 Vermelho p/ passeio tipo podatatio bolas</v>
          </cell>
          <cell r="C1221" t="str">
            <v>m²</v>
          </cell>
          <cell r="D1221">
            <v>19</v>
          </cell>
        </row>
        <row r="1222">
          <cell r="A1222" t="str">
            <v>693</v>
          </cell>
          <cell r="B1222" t="str">
            <v>Piso concreto placa 45x45 cinza para passeio</v>
          </cell>
          <cell r="C1222" t="str">
            <v>m2</v>
          </cell>
          <cell r="D1222">
            <v>11</v>
          </cell>
        </row>
        <row r="1223">
          <cell r="A1223" t="str">
            <v>637</v>
          </cell>
          <cell r="B1223" t="str">
            <v>Piso de borracha pastilhado 2mm  cinza</v>
          </cell>
          <cell r="C1223" t="str">
            <v>m2</v>
          </cell>
          <cell r="D1223">
            <v>20.35</v>
          </cell>
        </row>
        <row r="1224">
          <cell r="A1224" t="str">
            <v>636</v>
          </cell>
          <cell r="B1224" t="str">
            <v>Piso de borracha pastilhado 2mm  preto</v>
          </cell>
          <cell r="C1224" t="str">
            <v>m2</v>
          </cell>
          <cell r="D1224">
            <v>12.1</v>
          </cell>
          <cell r="E1224" t="str">
            <v>Embalagem com 20kg</v>
          </cell>
          <cell r="F1224">
            <v>6.5</v>
          </cell>
        </row>
        <row r="1225">
          <cell r="A1225" t="str">
            <v>626</v>
          </cell>
          <cell r="B1225" t="str">
            <v>Piso granito rústico (23x11,5)</v>
          </cell>
          <cell r="C1225" t="str">
            <v>m2</v>
          </cell>
          <cell r="D1225">
            <v>12.1</v>
          </cell>
          <cell r="E1225" t="str">
            <v>Saco 25kg</v>
          </cell>
          <cell r="F1225">
            <v>57.92</v>
          </cell>
        </row>
        <row r="1226">
          <cell r="A1226" t="str">
            <v>623</v>
          </cell>
          <cell r="B1226" t="str">
            <v>Piso pastilhado 50x50 100% borracha cinza</v>
          </cell>
          <cell r="C1226" t="str">
            <v>m2</v>
          </cell>
          <cell r="D1226">
            <v>17.57</v>
          </cell>
        </row>
        <row r="1227">
          <cell r="A1227" t="str">
            <v>622</v>
          </cell>
          <cell r="B1227" t="str">
            <v>Piso pastilhado 50x50 100% borracha preto</v>
          </cell>
          <cell r="C1227" t="str">
            <v>m2</v>
          </cell>
          <cell r="D1227">
            <v>10.45</v>
          </cell>
        </row>
        <row r="1228">
          <cell r="A1228" t="str">
            <v>1209</v>
          </cell>
          <cell r="B1228" t="str">
            <v>Piso porcelanato 40x40 </v>
          </cell>
          <cell r="C1228" t="str">
            <v>m²</v>
          </cell>
          <cell r="D1228">
            <v>78.8</v>
          </cell>
          <cell r="E1228" t="str">
            <v>Embalagem com 15kg</v>
          </cell>
        </row>
        <row r="1229">
          <cell r="A1229" t="str">
            <v>259</v>
          </cell>
          <cell r="B1229" t="str">
            <v>Piso vinílico 30x30x0,2cm</v>
          </cell>
          <cell r="C1229" t="str">
            <v>m2</v>
          </cell>
          <cell r="D1229">
            <v>10.34</v>
          </cell>
        </row>
        <row r="1230">
          <cell r="A1230" t="str">
            <v>1208</v>
          </cell>
          <cell r="B1230" t="str">
            <v>Rejunte para porcelanato</v>
          </cell>
          <cell r="C1230" t="str">
            <v>kg</v>
          </cell>
          <cell r="D1230">
            <v>2.07</v>
          </cell>
          <cell r="E1230" t="str">
            <v>Saco com 2kg</v>
          </cell>
          <cell r="F1230">
            <v>4.14</v>
          </cell>
        </row>
        <row r="1231">
          <cell r="A1231" t="str">
            <v>289</v>
          </cell>
          <cell r="B1231" t="str">
            <v>Rejunte preto junta larga</v>
          </cell>
          <cell r="C1231" t="str">
            <v>kg</v>
          </cell>
          <cell r="D1231">
            <v>0.83</v>
          </cell>
          <cell r="E1231" t="str">
            <v>Consumo 0,5kg/m²</v>
          </cell>
        </row>
        <row r="1232">
          <cell r="A1232" t="str">
            <v>292</v>
          </cell>
          <cell r="B1232" t="str">
            <v>Rodapé de madeira de lei 7cm e=1,5cm</v>
          </cell>
          <cell r="C1232" t="str">
            <v>ml</v>
          </cell>
          <cell r="D1232">
            <v>1.8</v>
          </cell>
          <cell r="E1232" t="str">
            <v>colocado com acabamento</v>
          </cell>
        </row>
        <row r="1233">
          <cell r="A1233" t="str">
            <v>639</v>
          </cell>
          <cell r="B1233" t="str">
            <v>Rodapé vinílico 7,5cm</v>
          </cell>
          <cell r="C1233" t="str">
            <v>m</v>
          </cell>
          <cell r="D1233">
            <v>1.81</v>
          </cell>
          <cell r="E1233" t="str">
            <v>colocado com acabamento</v>
          </cell>
        </row>
        <row r="1234">
          <cell r="A1234" t="str">
            <v>308</v>
          </cell>
          <cell r="B1234" t="str">
            <v>Tábua de assoalho  cedrinho 15x2,5</v>
          </cell>
          <cell r="C1234" t="str">
            <v>m2</v>
          </cell>
          <cell r="D1234">
            <v>17.71</v>
          </cell>
        </row>
        <row r="1235">
          <cell r="A1235" t="str">
            <v>309</v>
          </cell>
          <cell r="B1235" t="str">
            <v>Taco de madeira 7x21</v>
          </cell>
          <cell r="C1235" t="str">
            <v>m2</v>
          </cell>
          <cell r="D1235">
            <v>11.55</v>
          </cell>
        </row>
        <row r="1236">
          <cell r="A1236" t="str">
            <v>1061</v>
          </cell>
          <cell r="B1236" t="str">
            <v>Assoalho de Ipe  madeira de lei</v>
          </cell>
          <cell r="C1236" t="str">
            <v>m²</v>
          </cell>
          <cell r="D1236">
            <v>32</v>
          </cell>
        </row>
        <row r="1237">
          <cell r="A1237" t="str">
            <v>1062</v>
          </cell>
          <cell r="B1237" t="str">
            <v>Assoalho de Jatoba  madeira de lei</v>
          </cell>
          <cell r="C1237" t="str">
            <v>m²</v>
          </cell>
          <cell r="D1237">
            <v>33.12</v>
          </cell>
        </row>
        <row r="1238">
          <cell r="A1238" t="str">
            <v>1063</v>
          </cell>
          <cell r="B1238" t="str">
            <v>Barrotilho  5x3  Angelim Pedra</v>
          </cell>
          <cell r="C1238" t="str">
            <v>m</v>
          </cell>
          <cell r="D1238">
            <v>2.2</v>
          </cell>
        </row>
        <row r="1239">
          <cell r="A1239" t="str">
            <v>426</v>
          </cell>
          <cell r="B1239" t="str">
            <v>Chapa lisa fibrocimento 6mm</v>
          </cell>
          <cell r="C1239" t="str">
            <v>m2</v>
          </cell>
          <cell r="D1239">
            <v>18.15</v>
          </cell>
        </row>
        <row r="1240">
          <cell r="A1240" t="str">
            <v>986</v>
          </cell>
          <cell r="B1240" t="str">
            <v>Chapa lisa fibrocimento 8mm 9200x120)</v>
          </cell>
          <cell r="C1240" t="str">
            <v>m²</v>
          </cell>
          <cell r="D1240">
            <v>22.5</v>
          </cell>
          <cell r="E1240" t="str">
            <v>Custo un R$ 54,00</v>
          </cell>
        </row>
        <row r="1241">
          <cell r="A1241" t="str">
            <v>162</v>
          </cell>
          <cell r="B1241" t="str">
            <v>Gesso em pó</v>
          </cell>
          <cell r="C1241" t="str">
            <v>kg</v>
          </cell>
          <cell r="D1241">
            <v>0.33</v>
          </cell>
        </row>
        <row r="1242">
          <cell r="A1242" t="str">
            <v>262</v>
          </cell>
          <cell r="B1242" t="str">
            <v>Poliuretano 3cm</v>
          </cell>
          <cell r="C1242" t="str">
            <v>m2</v>
          </cell>
          <cell r="D1242">
            <v>4.18</v>
          </cell>
        </row>
        <row r="1243">
          <cell r="A1243" t="str">
            <v>1026</v>
          </cell>
          <cell r="B1243" t="str">
            <v>Trilho em alumínio duplo para cortina</v>
          </cell>
          <cell r="C1243" t="str">
            <v>m</v>
          </cell>
          <cell r="D1243">
            <v>1.4</v>
          </cell>
        </row>
        <row r="1244">
          <cell r="A1244" t="str">
            <v>718</v>
          </cell>
          <cell r="B1244" t="str">
            <v>Andaime  1,50x1,50x1,00  Aluguel</v>
          </cell>
          <cell r="C1244" t="str">
            <v>m/dia</v>
          </cell>
          <cell r="D1244">
            <v>1.1</v>
          </cell>
          <cell r="E1244" t="str">
            <v>metro por dia</v>
          </cell>
        </row>
        <row r="1245">
          <cell r="A1245" t="str">
            <v>536</v>
          </cell>
          <cell r="B1245" t="str">
            <v>Balde plástico para sinalização</v>
          </cell>
          <cell r="C1245" t="str">
            <v>un</v>
          </cell>
          <cell r="D1245">
            <v>2.5</v>
          </cell>
        </row>
        <row r="1246">
          <cell r="A1246" t="str">
            <v>1073</v>
          </cell>
          <cell r="B1246" t="str">
            <v>Alamanda amarela (Allamanda schotti)</v>
          </cell>
          <cell r="C1246" t="str">
            <v>un</v>
          </cell>
          <cell r="D1246">
            <v>3</v>
          </cell>
          <cell r="E1246" t="str">
            <v>muda com 0,40m</v>
          </cell>
        </row>
        <row r="1247">
          <cell r="A1247" t="str">
            <v>1223</v>
          </cell>
          <cell r="B1247" t="str">
            <v>Arbusto Agapantos Verde PP</v>
          </cell>
          <cell r="C1247" t="str">
            <v>un</v>
          </cell>
          <cell r="D1247">
            <v>3</v>
          </cell>
        </row>
        <row r="1248">
          <cell r="A1248" t="str">
            <v>1222</v>
          </cell>
          <cell r="B1248" t="str">
            <v>Arbusto Azaléia Rosa 40cm</v>
          </cell>
          <cell r="C1248" t="str">
            <v>un</v>
          </cell>
          <cell r="D1248">
            <v>3.6</v>
          </cell>
          <cell r="E1248" t="str">
            <v>PortoBello extra</v>
          </cell>
        </row>
        <row r="1249">
          <cell r="A1249" t="str">
            <v>1284</v>
          </cell>
          <cell r="B1249" t="str">
            <v>Arbusto Azulzinha (Evoluvus glomeratus)</v>
          </cell>
          <cell r="C1249" t="str">
            <v>md</v>
          </cell>
          <cell r="D1249">
            <v>0.35</v>
          </cell>
          <cell r="E1249" t="str">
            <v>15 mudas por m²</v>
          </cell>
        </row>
        <row r="1250">
          <cell r="A1250" t="str">
            <v>1074</v>
          </cell>
          <cell r="B1250" t="str">
            <v>Árbusto Hibisco (Hibiscus rosa sinensis)</v>
          </cell>
          <cell r="C1250" t="str">
            <v>un</v>
          </cell>
          <cell r="D1250">
            <v>2.08</v>
          </cell>
          <cell r="E1250" t="str">
            <v>muda com 0,40m</v>
          </cell>
        </row>
        <row r="1251">
          <cell r="A1251" t="str">
            <v>1282</v>
          </cell>
          <cell r="B1251" t="str">
            <v>Arbusto Lantana Cambará (Lantana camara)</v>
          </cell>
          <cell r="C1251" t="str">
            <v>md</v>
          </cell>
          <cell r="D1251">
            <v>0.4</v>
          </cell>
          <cell r="E1251" t="str">
            <v>15 mudas por m²</v>
          </cell>
        </row>
        <row r="1252">
          <cell r="A1252" t="str">
            <v>1283</v>
          </cell>
          <cell r="B1252" t="str">
            <v>Arbusto Lírio (Hermenocallis flava)</v>
          </cell>
          <cell r="C1252" t="str">
            <v>md</v>
          </cell>
          <cell r="D1252">
            <v>0.6</v>
          </cell>
          <cell r="E1252" t="str">
            <v>20 mudas por m²</v>
          </cell>
        </row>
        <row r="1253">
          <cell r="A1253" t="str">
            <v>1228</v>
          </cell>
          <cell r="B1253" t="str">
            <v>Arbusto Plumbago ariculada (Bela Emília)</v>
          </cell>
          <cell r="C1253" t="str">
            <v>md</v>
          </cell>
          <cell r="D1253">
            <v>1.06</v>
          </cell>
          <cell r="E1253" t="str">
            <v>8 mudas por m²</v>
          </cell>
        </row>
        <row r="1254">
          <cell r="A1254" t="str">
            <v>1058</v>
          </cell>
          <cell r="B1254" t="str">
            <v>Árvore Arecastrum S. P.  H=1,00m</v>
          </cell>
          <cell r="C1254" t="str">
            <v>un</v>
          </cell>
          <cell r="D1254">
            <v>20</v>
          </cell>
          <cell r="E1254" t="str">
            <v>muda</v>
          </cell>
        </row>
        <row r="1255">
          <cell r="A1255" t="str">
            <v>1057</v>
          </cell>
          <cell r="B1255" t="str">
            <v>Árvore Arecastrum S. P.  H=1,50m</v>
          </cell>
          <cell r="C1255" t="str">
            <v>un</v>
          </cell>
          <cell r="D1255">
            <v>70</v>
          </cell>
          <cell r="E1255" t="str">
            <v>muda</v>
          </cell>
        </row>
        <row r="1256">
          <cell r="A1256" t="str">
            <v>1072</v>
          </cell>
          <cell r="B1256" t="str">
            <v>Árvore Aroeira (Schinus terenbithofolius 2,00m</v>
          </cell>
          <cell r="C1256" t="str">
            <v>un</v>
          </cell>
          <cell r="D1256">
            <v>27</v>
          </cell>
          <cell r="E1256" t="str">
            <v>muda com 2,00m</v>
          </cell>
        </row>
        <row r="1257">
          <cell r="A1257" t="str">
            <v>1280</v>
          </cell>
          <cell r="B1257" t="str">
            <v>Árvore Aroeira (Schinus terenbithofolius Árvore formada</v>
          </cell>
          <cell r="C1257" t="str">
            <v>un</v>
          </cell>
          <cell r="D1257">
            <v>130</v>
          </cell>
          <cell r="E1257" t="str">
            <v>Árvore formada</v>
          </cell>
        </row>
        <row r="1258">
          <cell r="A1258" t="str">
            <v>1067</v>
          </cell>
          <cell r="B1258" t="str">
            <v>Árvore B1263Flamboyant (Delonix regia)</v>
          </cell>
          <cell r="C1258" t="str">
            <v>un</v>
          </cell>
          <cell r="D1258">
            <v>22.4</v>
          </cell>
          <cell r="E1258" t="str">
            <v>muda com 1,80m</v>
          </cell>
        </row>
        <row r="1259">
          <cell r="A1259" t="str">
            <v>1224</v>
          </cell>
          <cell r="B1259" t="str">
            <v>Árvore Bambuza Verde GD</v>
          </cell>
          <cell r="C1259" t="str">
            <v>un</v>
          </cell>
          <cell r="D1259">
            <v>20</v>
          </cell>
        </row>
        <row r="1260">
          <cell r="A1260" t="str">
            <v>1056</v>
          </cell>
          <cell r="B1260" t="str">
            <v>Árvore Cycca Revoluta h=0,70</v>
          </cell>
          <cell r="C1260" t="str">
            <v>un</v>
          </cell>
          <cell r="D1260">
            <v>245</v>
          </cell>
          <cell r="E1260" t="str">
            <v>muda</v>
          </cell>
        </row>
        <row r="1261">
          <cell r="A1261" t="str">
            <v>1055</v>
          </cell>
          <cell r="B1261" t="str">
            <v>Árvore Cycca Revoluta h=1,00</v>
          </cell>
          <cell r="C1261" t="str">
            <v>un</v>
          </cell>
          <cell r="D1261">
            <v>500</v>
          </cell>
          <cell r="E1261" t="str">
            <v>muda</v>
          </cell>
        </row>
        <row r="1262">
          <cell r="A1262" t="str">
            <v>1266</v>
          </cell>
          <cell r="B1262" t="str">
            <v>Árvore Flamboyant (Delonix regia) 3,00m</v>
          </cell>
          <cell r="C1262" t="str">
            <v>un</v>
          </cell>
          <cell r="D1262">
            <v>30</v>
          </cell>
          <cell r="E1262" t="str">
            <v>muda com 3,00m</v>
          </cell>
        </row>
        <row r="1263">
          <cell r="A1263" t="str">
            <v>1066</v>
          </cell>
          <cell r="B1263" t="str">
            <v>Árvore Ipê Amarelo (Tabebuia crysotricha)</v>
          </cell>
          <cell r="C1263" t="str">
            <v>un</v>
          </cell>
          <cell r="D1263">
            <v>16</v>
          </cell>
          <cell r="E1263" t="str">
            <v>muda com 2,00m</v>
          </cell>
          <cell r="F1263">
            <v>4.14</v>
          </cell>
        </row>
        <row r="1264">
          <cell r="A1264" t="str">
            <v>1065</v>
          </cell>
          <cell r="B1264" t="str">
            <v>Árvore Ipê Roxo (Tabebuia avallanedae)</v>
          </cell>
          <cell r="C1264" t="str">
            <v>un</v>
          </cell>
          <cell r="D1264">
            <v>20</v>
          </cell>
          <cell r="E1264" t="str">
            <v>muda com 2,00m</v>
          </cell>
          <cell r="F1264" t="str">
            <v>Embalagem 2kg</v>
          </cell>
        </row>
        <row r="1265">
          <cell r="A1265" t="str">
            <v>1070</v>
          </cell>
          <cell r="B1265" t="str">
            <v>Árvore Jasmim Manga (Plumeria rubra)</v>
          </cell>
          <cell r="C1265" t="str">
            <v>un</v>
          </cell>
          <cell r="D1265">
            <v>12</v>
          </cell>
          <cell r="E1265" t="str">
            <v>muda com 1,80m</v>
          </cell>
        </row>
        <row r="1266">
          <cell r="A1266" t="str">
            <v>1281</v>
          </cell>
          <cell r="B1266" t="str">
            <v>Árvore Jeriva (Syagrus romanzoffiana)</v>
          </cell>
          <cell r="C1266" t="str">
            <v>un</v>
          </cell>
          <cell r="D1266">
            <v>16</v>
          </cell>
          <cell r="E1266" t="str">
            <v>muda com 1,50m</v>
          </cell>
        </row>
        <row r="1267">
          <cell r="A1267" t="str">
            <v>1226</v>
          </cell>
          <cell r="B1267" t="str">
            <v>Arvore Manaca da Serra Div GD</v>
          </cell>
          <cell r="C1267" t="str">
            <v>un</v>
          </cell>
          <cell r="D1267">
            <v>69</v>
          </cell>
          <cell r="E1267" t="str">
            <v>Gabriela</v>
          </cell>
        </row>
        <row r="1268">
          <cell r="A1268" t="str">
            <v>1064</v>
          </cell>
          <cell r="B1268" t="str">
            <v>Árvore Paineira Rosa (Chorisia speciosa) </v>
          </cell>
          <cell r="C1268" t="str">
            <v>un</v>
          </cell>
          <cell r="D1268">
            <v>14</v>
          </cell>
          <cell r="E1268" t="str">
            <v>muda com 2,00m</v>
          </cell>
        </row>
        <row r="1269">
          <cell r="A1269" t="str">
            <v>1071</v>
          </cell>
          <cell r="B1269" t="str">
            <v>Árvore Pata de Vaca Branca (Bauhinia Variegata candida) 1,50m</v>
          </cell>
          <cell r="C1269" t="str">
            <v>un</v>
          </cell>
          <cell r="D1269">
            <v>30</v>
          </cell>
          <cell r="E1269" t="str">
            <v>muda com 1,50m</v>
          </cell>
        </row>
        <row r="1270">
          <cell r="A1270" t="str">
            <v>877</v>
          </cell>
          <cell r="B1270" t="str">
            <v>Árvore Pedrisco Branco (calcário) carga 7m³</v>
          </cell>
          <cell r="C1270" t="str">
            <v>m³</v>
          </cell>
          <cell r="D1270">
            <v>82</v>
          </cell>
          <cell r="E1270" t="str">
            <v>Carga com 7,0m³</v>
          </cell>
          <cell r="F1270">
            <v>574</v>
          </cell>
        </row>
        <row r="1271">
          <cell r="A1271" t="str">
            <v>1225</v>
          </cell>
          <cell r="B1271" t="str">
            <v>Árvore Phoenix Verde 30cm</v>
          </cell>
          <cell r="C1271" t="str">
            <v>un</v>
          </cell>
          <cell r="D1271">
            <v>78</v>
          </cell>
        </row>
        <row r="1272">
          <cell r="A1272" t="str">
            <v>1069</v>
          </cell>
          <cell r="B1272" t="str">
            <v>Árvore Quaresmeira (Tibouchina granulosa)</v>
          </cell>
          <cell r="C1272" t="str">
            <v>un</v>
          </cell>
          <cell r="D1272">
            <v>30</v>
          </cell>
          <cell r="E1272" t="str">
            <v>muda com 2,00m</v>
          </cell>
        </row>
        <row r="1273">
          <cell r="A1273" t="str">
            <v>1229</v>
          </cell>
          <cell r="B1273" t="str">
            <v>Árvore Quaresmeira Roxa 3,00m</v>
          </cell>
          <cell r="C1273" t="str">
            <v>un</v>
          </cell>
          <cell r="D1273">
            <v>120</v>
          </cell>
        </row>
        <row r="1274">
          <cell r="A1274" t="str">
            <v>1227</v>
          </cell>
          <cell r="B1274" t="str">
            <v>Arvore Sete Léguas Rosa MD</v>
          </cell>
          <cell r="C1274" t="str">
            <v>un</v>
          </cell>
          <cell r="D1274">
            <v>25.72</v>
          </cell>
        </row>
        <row r="1275">
          <cell r="A1275" t="str">
            <v>1279</v>
          </cell>
          <cell r="B1275" t="str">
            <v>Árvore Sibipiruna (Caesalpinia peltophoroides)</v>
          </cell>
          <cell r="C1275" t="str">
            <v>un</v>
          </cell>
          <cell r="D1275">
            <v>16</v>
          </cell>
          <cell r="E1275" t="str">
            <v>muda com 1,80m</v>
          </cell>
        </row>
        <row r="1276">
          <cell r="A1276" t="str">
            <v>1277</v>
          </cell>
          <cell r="B1276" t="str">
            <v>Árvore Sibipiruna (Caesalpinia peltophoroides) 2,00</v>
          </cell>
          <cell r="C1276" t="str">
            <v>un</v>
          </cell>
          <cell r="D1276">
            <v>16</v>
          </cell>
          <cell r="E1276" t="str">
            <v>muda com 2,00m</v>
          </cell>
        </row>
        <row r="1277">
          <cell r="A1277" t="str">
            <v>1278</v>
          </cell>
          <cell r="B1277" t="str">
            <v>Árvore Sibipiruna (Caesalpinia peltophoroides) 3,00 Árvore Formada</v>
          </cell>
          <cell r="C1277" t="str">
            <v>un</v>
          </cell>
          <cell r="D1277">
            <v>198</v>
          </cell>
          <cell r="E1277" t="str">
            <v>muda com 3,00m</v>
          </cell>
        </row>
        <row r="1278">
          <cell r="A1278" t="str">
            <v>1060</v>
          </cell>
          <cell r="B1278" t="str">
            <v>Balaustre  70cm</v>
          </cell>
          <cell r="C1278" t="str">
            <v>un</v>
          </cell>
          <cell r="D1278">
            <v>8</v>
          </cell>
        </row>
        <row r="1279">
          <cell r="A1279" t="str">
            <v>1103</v>
          </cell>
          <cell r="B1279" t="str">
            <v>Deck Coberto para trapiche em madeira de pinus tratado com altoclave incluindo estrutura, sem fundação</v>
          </cell>
          <cell r="C1279" t="str">
            <v>m²</v>
          </cell>
          <cell r="D1279">
            <v>553.53</v>
          </cell>
          <cell r="E1279" t="str">
            <v>Material e Mão de Obra</v>
          </cell>
        </row>
        <row r="1280">
          <cell r="A1280" t="str">
            <v>1102</v>
          </cell>
          <cell r="B1280" t="str">
            <v>Deck para trapiche em madeira de pinus tratado com altoclave incluindo estrutura, sem fundação</v>
          </cell>
          <cell r="C1280" t="str">
            <v>m²</v>
          </cell>
          <cell r="D1280">
            <v>280</v>
          </cell>
          <cell r="E1280" t="str">
            <v>Material e Mão de Obra</v>
          </cell>
        </row>
        <row r="1281">
          <cell r="A1281" t="str">
            <v>1059</v>
          </cell>
          <cell r="B1281" t="str">
            <v>Grade de proteção para muda   h=1,50</v>
          </cell>
          <cell r="C1281" t="str">
            <v>m</v>
          </cell>
          <cell r="D1281">
            <v>9.65</v>
          </cell>
        </row>
        <row r="1282">
          <cell r="A1282" t="str">
            <v>165</v>
          </cell>
          <cell r="B1282" t="str">
            <v>Grama em leiva (Axonopus compressus)</v>
          </cell>
          <cell r="C1282" t="str">
            <v>m2</v>
          </cell>
          <cell r="D1282">
            <v>1.7</v>
          </cell>
          <cell r="E1282" t="str">
            <v>Sem transporte</v>
          </cell>
        </row>
        <row r="1283">
          <cell r="A1283" t="str">
            <v>547</v>
          </cell>
          <cell r="B1283" t="str">
            <v>Grama em leiva posto obra</v>
          </cell>
          <cell r="C1283" t="str">
            <v>m2</v>
          </cell>
          <cell r="D1283">
            <v>2</v>
          </cell>
          <cell r="E1283" t="str">
            <v>Com transporte</v>
          </cell>
        </row>
        <row r="1284">
          <cell r="A1284" t="str">
            <v>548</v>
          </cell>
          <cell r="B1284" t="str">
            <v>Grama em leiva posto obra colocada</v>
          </cell>
          <cell r="C1284" t="str">
            <v>m2</v>
          </cell>
          <cell r="D1284">
            <v>2.5</v>
          </cell>
          <cell r="E1284" t="str">
            <v>Com transporte e colocada</v>
          </cell>
        </row>
        <row r="1285">
          <cell r="A1285" t="str">
            <v>1292</v>
          </cell>
          <cell r="B1285" t="str">
            <v>Hibisco 80cm (Hibiscus rosa)</v>
          </cell>
          <cell r="C1285" t="str">
            <v>md</v>
          </cell>
          <cell r="D1285">
            <v>4</v>
          </cell>
          <cell r="E1285" t="str">
            <v>muda 80cm</v>
          </cell>
        </row>
        <row r="1286">
          <cell r="A1286" t="str">
            <v>719</v>
          </cell>
          <cell r="B1286" t="str">
            <v>Mesa de xadrez com 4 bancos</v>
          </cell>
          <cell r="C1286" t="str">
            <v>un</v>
          </cell>
          <cell r="D1286">
            <v>132</v>
          </cell>
          <cell r="E1286" t="str">
            <v>muda com 0,40m</v>
          </cell>
        </row>
        <row r="1287">
          <cell r="A1287" t="str">
            <v>1291</v>
          </cell>
          <cell r="B1287" t="str">
            <v>Paineira Rosa 1,80m (Chorisia speciosa)</v>
          </cell>
          <cell r="C1287" t="str">
            <v>md</v>
          </cell>
          <cell r="D1287">
            <v>14.5</v>
          </cell>
          <cell r="E1287" t="str">
            <v>muda 1,80m</v>
          </cell>
        </row>
        <row r="1288">
          <cell r="A1288" t="str">
            <v>700</v>
          </cell>
          <cell r="B1288" t="str">
            <v>Pé de banco em ferro fundido mod. 17</v>
          </cell>
          <cell r="C1288" t="str">
            <v>un</v>
          </cell>
          <cell r="D1288">
            <v>36.3</v>
          </cell>
          <cell r="E1288" t="str">
            <v>20 mudas por m²</v>
          </cell>
        </row>
        <row r="1289">
          <cell r="A1289" t="str">
            <v>876</v>
          </cell>
          <cell r="B1289" t="str">
            <v>Pedrisco Branco (calcário) carga 12m³</v>
          </cell>
          <cell r="C1289" t="str">
            <v>m³</v>
          </cell>
          <cell r="D1289">
            <v>78</v>
          </cell>
          <cell r="E1289" t="str">
            <v>Carga com 12,0m³</v>
          </cell>
          <cell r="F1289">
            <v>936</v>
          </cell>
        </row>
        <row r="1290">
          <cell r="A1290" t="str">
            <v>1294</v>
          </cell>
          <cell r="B1290" t="str">
            <v>Pingo de ouro (Duranta Reptens Aurea)</v>
          </cell>
          <cell r="C1290" t="str">
            <v>md</v>
          </cell>
          <cell r="D1290">
            <v>0.26</v>
          </cell>
          <cell r="E1290" t="str">
            <v>15md/m²</v>
          </cell>
        </row>
        <row r="1291">
          <cell r="A1291" t="str">
            <v>1293</v>
          </cell>
          <cell r="B1291" t="str">
            <v>Rabo de Gato (Acalypha reptans)</v>
          </cell>
          <cell r="C1291" t="str">
            <v>md</v>
          </cell>
          <cell r="D1291">
            <v>0.33</v>
          </cell>
          <cell r="E1291" t="str">
            <v>15md/m²</v>
          </cell>
        </row>
        <row r="1292">
          <cell r="A1292" t="str">
            <v>1075</v>
          </cell>
          <cell r="B1292" t="str">
            <v>Terra vegetal adubada</v>
          </cell>
          <cell r="C1292" t="str">
            <v>m³</v>
          </cell>
          <cell r="D1292">
            <v>80</v>
          </cell>
          <cell r="E1292" t="str">
            <v>muda com 2,00m</v>
          </cell>
        </row>
        <row r="1293">
          <cell r="A1293" t="str">
            <v>1068</v>
          </cell>
          <cell r="B1293" t="str">
            <v>Tipuana  (Tipuana tipu)</v>
          </cell>
          <cell r="C1293" t="str">
            <v>un</v>
          </cell>
          <cell r="D1293">
            <v>14.5</v>
          </cell>
          <cell r="E1293" t="str">
            <v>muda com 1,80m</v>
          </cell>
        </row>
        <row r="1294">
          <cell r="A1294" t="str">
            <v>1301</v>
          </cell>
          <cell r="B1294" t="str">
            <v>Transformador distribuição trifásico 380/220V 15kv 225 kva</v>
          </cell>
          <cell r="C1294" t="str">
            <v>un</v>
          </cell>
          <cell r="D1294">
            <v>11972</v>
          </cell>
          <cell r="E1294" t="str">
            <v>muda com 1,80m</v>
          </cell>
        </row>
        <row r="1295">
          <cell r="A1295" t="str">
            <v>1301</v>
          </cell>
          <cell r="B1295" t="str">
            <v>Disjuntor 400A</v>
          </cell>
          <cell r="C1295" t="str">
            <v>un</v>
          </cell>
          <cell r="D1295">
            <v>2021</v>
          </cell>
        </row>
        <row r="1296">
          <cell r="A1296" t="str">
            <v>1302</v>
          </cell>
          <cell r="B1296" t="str">
            <v>Transformador de corrente 150/5</v>
          </cell>
          <cell r="C1296" t="str">
            <v>un</v>
          </cell>
          <cell r="D1296">
            <v>68</v>
          </cell>
          <cell r="E1296" t="str">
            <v>muda</v>
          </cell>
        </row>
        <row r="1297">
          <cell r="A1297" t="str">
            <v>1303</v>
          </cell>
          <cell r="B1297" t="str">
            <v>Transformador de corrente 300/6</v>
          </cell>
          <cell r="C1297" t="str">
            <v>un</v>
          </cell>
          <cell r="D1297">
            <v>70</v>
          </cell>
          <cell r="E1297" t="str">
            <v>muda</v>
          </cell>
        </row>
        <row r="1298">
          <cell r="A1298" t="str">
            <v>1304</v>
          </cell>
          <cell r="B1298" t="str">
            <v>Cabo sintenax 95mm²</v>
          </cell>
          <cell r="C1298" t="str">
            <v>m</v>
          </cell>
          <cell r="D1298">
            <v>12.7</v>
          </cell>
          <cell r="E1298" t="str">
            <v>muda com 3,00m</v>
          </cell>
        </row>
        <row r="1299">
          <cell r="A1299" t="str">
            <v>1305</v>
          </cell>
          <cell r="B1299" t="str">
            <v>Cabo sintenax 150mm²</v>
          </cell>
          <cell r="C1299" t="str">
            <v>m</v>
          </cell>
          <cell r="D1299">
            <v>23.42</v>
          </cell>
          <cell r="E1299" t="str">
            <v>muda com 2,00m</v>
          </cell>
        </row>
        <row r="1300">
          <cell r="A1300" t="str">
            <v>1306</v>
          </cell>
          <cell r="B1300" t="str">
            <v>Revestimento 10x10 cerâmico parede  Extra</v>
          </cell>
          <cell r="C1300" t="str">
            <v>m2</v>
          </cell>
          <cell r="D1300">
            <v>18.9</v>
          </cell>
          <cell r="E1300" t="str">
            <v>muda com 2,00m</v>
          </cell>
        </row>
        <row r="1301">
          <cell r="A1301" t="str">
            <v>1307</v>
          </cell>
          <cell r="B1301" t="str">
            <v>Aquecedor  convencional de passagem a gás 22litros </v>
          </cell>
          <cell r="C1301" t="str">
            <v>un</v>
          </cell>
          <cell r="D1301">
            <v>1205</v>
          </cell>
          <cell r="E1301" t="str">
            <v>26400Kcal/h-KW</v>
          </cell>
        </row>
        <row r="1302">
          <cell r="A1302" t="str">
            <v>1308</v>
          </cell>
          <cell r="B1302" t="str">
            <v>Aquecedor  analógico de passagem a gás 22litros </v>
          </cell>
          <cell r="C1302" t="str">
            <v>un</v>
          </cell>
          <cell r="D1302">
            <v>2110</v>
          </cell>
          <cell r="E1302" t="str">
            <v>30000Kcal/h</v>
          </cell>
        </row>
        <row r="1303">
          <cell r="A1303" t="str">
            <v>1309</v>
          </cell>
          <cell r="B1303" t="str">
            <v>Aquecedor  digital de passagem a gás 22litros </v>
          </cell>
          <cell r="C1303" t="str">
            <v>un</v>
          </cell>
          <cell r="D1303">
            <v>2364</v>
          </cell>
          <cell r="E1303" t="str">
            <v>30000Kcal/h</v>
          </cell>
        </row>
        <row r="1304">
          <cell r="A1304" t="str">
            <v>1310</v>
          </cell>
          <cell r="B1304" t="str">
            <v>Engate flexível para aquecedor de passagem</v>
          </cell>
          <cell r="C1304" t="str">
            <v>un</v>
          </cell>
          <cell r="D1304">
            <v>12</v>
          </cell>
          <cell r="E1304" t="str">
            <v>3 un por aquecedor</v>
          </cell>
        </row>
        <row r="1305">
          <cell r="A1305" t="str">
            <v>1311</v>
          </cell>
          <cell r="B1305" t="str">
            <v>Registro gas com prolongador para aquecedor</v>
          </cell>
          <cell r="C1305" t="str">
            <v>un</v>
          </cell>
          <cell r="D1305">
            <v>15</v>
          </cell>
          <cell r="E1305" t="str">
            <v>muda com 1,50m</v>
          </cell>
        </row>
        <row r="1306">
          <cell r="A1306" t="str">
            <v>1312</v>
          </cell>
          <cell r="B1306" t="str">
            <v>Mão de obra para instalação de aquecedor de passagem</v>
          </cell>
          <cell r="C1306" t="str">
            <v>un</v>
          </cell>
          <cell r="D1306">
            <v>80</v>
          </cell>
          <cell r="E1306" t="str">
            <v>Carga com 7,0m³</v>
          </cell>
          <cell r="F1306">
            <v>574</v>
          </cell>
        </row>
        <row r="1307">
          <cell r="A1307" t="str">
            <v>1313</v>
          </cell>
          <cell r="B1307" t="str">
            <v>Chaminé kit completo para aqueceodr de passagem</v>
          </cell>
          <cell r="C1307" t="str">
            <v>un</v>
          </cell>
          <cell r="D1307">
            <v>48</v>
          </cell>
        </row>
        <row r="1308">
          <cell r="A1308" t="str">
            <v>1314</v>
          </cell>
          <cell r="B1308" t="str">
            <v>Rodapé cerâmico 8x33</v>
          </cell>
          <cell r="C1308" t="str">
            <v>un</v>
          </cell>
          <cell r="D1308">
            <v>1</v>
          </cell>
          <cell r="E1308" t="str">
            <v>Gabriela</v>
          </cell>
        </row>
        <row r="1309">
          <cell r="A1309" t="str">
            <v>1315</v>
          </cell>
          <cell r="B1309" t="str">
            <v>Papeleira plástica pápel descartável</v>
          </cell>
          <cell r="C1309" t="str">
            <v>un</v>
          </cell>
          <cell r="D1309">
            <v>17.98</v>
          </cell>
        </row>
        <row r="1310">
          <cell r="A1310" t="str">
            <v>1316</v>
          </cell>
          <cell r="B1310" t="str">
            <v>Saboneteira branca plástica 800ml</v>
          </cell>
          <cell r="C1310" t="str">
            <v>un</v>
          </cell>
          <cell r="D1310">
            <v>19.86</v>
          </cell>
        </row>
        <row r="1311">
          <cell r="A1311" t="str">
            <v>1317</v>
          </cell>
          <cell r="B1311" t="str">
            <v>Porta papel higíenica rolão 30-300</v>
          </cell>
          <cell r="C1311" t="str">
            <v>un</v>
          </cell>
          <cell r="D1311">
            <v>14.96</v>
          </cell>
          <cell r="E1311" t="str">
            <v>muda com 1,80m</v>
          </cell>
        </row>
        <row r="1312">
          <cell r="A1312" t="str">
            <v>1318</v>
          </cell>
          <cell r="B1312" t="str">
            <v>Piso ESTAMPADO sem pigmento Mão de obra </v>
          </cell>
          <cell r="C1312" t="str">
            <v>m²</v>
          </cell>
          <cell r="D1312">
            <v>15</v>
          </cell>
          <cell r="E1312" t="str">
            <v>muda com 2,00m</v>
          </cell>
        </row>
        <row r="1313">
          <cell r="A1313" t="str">
            <v>1319</v>
          </cell>
          <cell r="B1313" t="str">
            <v>Piso ESTAMPADO com pigmento mão de obra</v>
          </cell>
          <cell r="C1313" t="str">
            <v>m²</v>
          </cell>
          <cell r="D1313">
            <v>25</v>
          </cell>
          <cell r="E1313" t="str">
            <v>muda com 3,00m</v>
          </cell>
        </row>
        <row r="1314">
          <cell r="A1314" t="str">
            <v>1320</v>
          </cell>
          <cell r="B1314" t="str">
            <v>Cabo FE - 100    1 par</v>
          </cell>
          <cell r="C1314" t="str">
            <v>m</v>
          </cell>
          <cell r="D1314">
            <v>0.6</v>
          </cell>
        </row>
        <row r="1315">
          <cell r="A1315" t="str">
            <v>1321</v>
          </cell>
          <cell r="B1315" t="str">
            <v>Poste de concreto 7,00m</v>
          </cell>
          <cell r="C1315" t="str">
            <v>un</v>
          </cell>
          <cell r="D1315">
            <v>123</v>
          </cell>
          <cell r="E1315" t="str">
            <v>Material e Mão de Obra</v>
          </cell>
        </row>
        <row r="1316">
          <cell r="A1316" t="str">
            <v>1322</v>
          </cell>
          <cell r="B1316" t="str">
            <v>Letra em chapa galvanizada com pintura altomotiva com 30cm de altura </v>
          </cell>
          <cell r="C1316" t="str">
            <v>un</v>
          </cell>
          <cell r="D1316">
            <v>41.86</v>
          </cell>
          <cell r="E1316" t="str">
            <v>Material e Mão de Obra</v>
          </cell>
        </row>
        <row r="1317">
          <cell r="A1317" t="str">
            <v>1323</v>
          </cell>
          <cell r="B1317" t="str">
            <v>Perfil ferro chato 1"x1/4" </v>
          </cell>
          <cell r="C1317" t="str">
            <v>m</v>
          </cell>
          <cell r="D1317">
            <v>2.54</v>
          </cell>
        </row>
        <row r="1318">
          <cell r="A1318" t="str">
            <v>1324</v>
          </cell>
          <cell r="B1318" t="str">
            <v>Tubo PVC soldável 85</v>
          </cell>
          <cell r="C1318" t="str">
            <v>ml</v>
          </cell>
          <cell r="D1318">
            <v>15.2</v>
          </cell>
          <cell r="E1318" t="str">
            <v>Sem transporte</v>
          </cell>
        </row>
        <row r="1319">
          <cell r="A1319" t="str">
            <v>1325</v>
          </cell>
          <cell r="B1319" t="str">
            <v>Tampa de ferro fundido padrão CELESC</v>
          </cell>
          <cell r="C1319" t="str">
            <v>UN</v>
          </cell>
          <cell r="D1319">
            <v>57.8</v>
          </cell>
          <cell r="E1319" t="str">
            <v>Com transporte</v>
          </cell>
        </row>
        <row r="1320">
          <cell r="A1320" t="str">
            <v>1326</v>
          </cell>
          <cell r="B1320" t="str">
            <v>Escada de ferro tipo marinheiro para caixa elevada com proteção</v>
          </cell>
          <cell r="C1320" t="str">
            <v>m</v>
          </cell>
          <cell r="D1320">
            <v>103</v>
          </cell>
          <cell r="E1320" t="str">
            <v>Pisante 1/2" cada 20cm, sustentação ferro 5/8", guarda corpo ferro chato 3/4"x3/16 cada 80cm</v>
          </cell>
        </row>
        <row r="1321">
          <cell r="A1321" t="str">
            <v>1327</v>
          </cell>
          <cell r="B1321" t="str">
            <v>Hibisco 80cm (Hibiscus rosa)</v>
          </cell>
          <cell r="C1321" t="str">
            <v>md</v>
          </cell>
          <cell r="D1321">
            <v>4</v>
          </cell>
          <cell r="E1321" t="str">
            <v>muda 80cm</v>
          </cell>
        </row>
        <row r="1322">
          <cell r="A1322" t="str">
            <v>1328</v>
          </cell>
          <cell r="B1322" t="str">
            <v>Letra em chapa galvanizada com pintura altomotiva com 30cm de altura </v>
          </cell>
          <cell r="C1322" t="str">
            <v>un</v>
          </cell>
          <cell r="D1322">
            <v>41.86</v>
          </cell>
        </row>
        <row r="1323">
          <cell r="A1323" t="str">
            <v>1329</v>
          </cell>
          <cell r="B1323" t="str">
            <v>Mesa de xadrez com 4 bancos</v>
          </cell>
          <cell r="C1323" t="str">
            <v>un</v>
          </cell>
          <cell r="D1323">
            <v>132</v>
          </cell>
        </row>
        <row r="1324">
          <cell r="A1324" t="str">
            <v>1330</v>
          </cell>
          <cell r="B1324" t="str">
            <v>Paineira Rosa 1,80m (Chorisia speciosa)</v>
          </cell>
          <cell r="C1324" t="str">
            <v>md</v>
          </cell>
          <cell r="D1324">
            <v>14.5</v>
          </cell>
          <cell r="E1324" t="str">
            <v>muda 1,80m</v>
          </cell>
        </row>
        <row r="1325">
          <cell r="A1325" t="str">
            <v>700</v>
          </cell>
          <cell r="B1325" t="str">
            <v>Pé de banco em ferro fundido mod. 17</v>
          </cell>
          <cell r="C1325" t="str">
            <v>un</v>
          </cell>
          <cell r="D1325">
            <v>36.3</v>
          </cell>
        </row>
        <row r="1326">
          <cell r="A1326" t="str">
            <v>876</v>
          </cell>
          <cell r="B1326" t="str">
            <v>Pedrisco Branco (calcário) carga 12m³</v>
          </cell>
          <cell r="C1326" t="str">
            <v>m³</v>
          </cell>
          <cell r="D1326">
            <v>78</v>
          </cell>
          <cell r="E1326" t="str">
            <v>Carga com 12,0m³</v>
          </cell>
          <cell r="F1326">
            <v>936</v>
          </cell>
        </row>
        <row r="1327">
          <cell r="A1327" t="str">
            <v>1294</v>
          </cell>
          <cell r="B1327" t="str">
            <v>Pingo de ouro (Duranta Reptens Aurea)</v>
          </cell>
          <cell r="C1327" t="str">
            <v>md</v>
          </cell>
          <cell r="D1327">
            <v>0.26</v>
          </cell>
          <cell r="E1327" t="str">
            <v>15md/m²</v>
          </cell>
        </row>
        <row r="1328">
          <cell r="A1328" t="str">
            <v>1293</v>
          </cell>
          <cell r="B1328" t="str">
            <v>Rabo de Gato (Acalypha reptans)</v>
          </cell>
          <cell r="C1328" t="str">
            <v>md</v>
          </cell>
          <cell r="D1328">
            <v>0.33</v>
          </cell>
          <cell r="E1328" t="str">
            <v>15md/m²</v>
          </cell>
        </row>
        <row r="1329">
          <cell r="A1329" t="str">
            <v>1075</v>
          </cell>
          <cell r="B1329" t="str">
            <v>Terra vegetal adubada</v>
          </cell>
          <cell r="C1329" t="str">
            <v>m³</v>
          </cell>
          <cell r="D1329">
            <v>80</v>
          </cell>
        </row>
        <row r="1330">
          <cell r="A1330" t="str">
            <v>1068</v>
          </cell>
          <cell r="B1330" t="str">
            <v>Tipuana  (Tipuana tipu)</v>
          </cell>
          <cell r="C1330" t="str">
            <v>un</v>
          </cell>
          <cell r="D1330">
            <v>14.5</v>
          </cell>
          <cell r="E1330" t="str">
            <v>muda com 1,80m</v>
          </cell>
        </row>
        <row r="1331">
          <cell r="A1331" t="str">
            <v>1326</v>
          </cell>
          <cell r="B1331" t="str">
            <v>Escada de ferro tipo marinheiro para caixa elevada com proteção</v>
          </cell>
          <cell r="C1331" t="str">
            <v>m</v>
          </cell>
          <cell r="D1331">
            <v>103</v>
          </cell>
          <cell r="E1331" t="str">
            <v>Pisante 1/2" cada 20cm, sustentação ferro 5/8", guarda corpo ferro chato 3/4"x3/16 cada 80cm</v>
          </cell>
        </row>
        <row r="1332">
          <cell r="A1332" t="str">
            <v>1338</v>
          </cell>
        </row>
        <row r="1333">
          <cell r="A1333" t="str">
            <v>1339</v>
          </cell>
        </row>
        <row r="1334">
          <cell r="A1334" t="str">
            <v>1340</v>
          </cell>
        </row>
        <row r="1492">
          <cell r="D1492">
            <v>4</v>
          </cell>
        </row>
        <row r="1493">
          <cell r="D1493">
            <v>4</v>
          </cell>
        </row>
        <row r="1495">
          <cell r="D1495">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Plan4"/>
  <dimension ref="A1:O248"/>
  <sheetViews>
    <sheetView tabSelected="1" zoomScale="99" zoomScaleNormal="99" zoomScaleSheetLayoutView="96" workbookViewId="0" topLeftCell="A223">
      <selection activeCell="B234" sqref="B234"/>
    </sheetView>
  </sheetViews>
  <sheetFormatPr defaultColWidth="9.140625" defaultRowHeight="12.75" outlineLevelRow="1" outlineLevelCol="1"/>
  <cols>
    <col min="1" max="1" width="7.8515625" style="15" customWidth="1"/>
    <col min="2" max="2" width="48.140625" style="15" customWidth="1"/>
    <col min="3" max="3" width="3.57421875" style="14" customWidth="1"/>
    <col min="4" max="4" width="9.00390625" style="15" bestFit="1" customWidth="1"/>
    <col min="5" max="5" width="9.00390625" style="15" customWidth="1"/>
    <col min="6" max="7" width="11.28125" style="16" customWidth="1" outlineLevel="1"/>
    <col min="8" max="8" width="11.28125" style="178" customWidth="1"/>
    <col min="9" max="10" width="11.28125" style="172" customWidth="1" outlineLevel="1"/>
    <col min="11" max="11" width="11.28125" style="172" customWidth="1"/>
    <col min="12" max="16384" width="11.421875" style="15" customWidth="1"/>
  </cols>
  <sheetData>
    <row r="1" spans="1:11" s="18" customFormat="1" ht="15.75">
      <c r="A1" s="202"/>
      <c r="B1" s="202"/>
      <c r="C1" s="202"/>
      <c r="D1" s="202"/>
      <c r="E1" s="202"/>
      <c r="F1" s="202"/>
      <c r="G1" s="202"/>
      <c r="H1" s="202"/>
      <c r="I1" s="202"/>
      <c r="J1" s="202"/>
      <c r="K1" s="180"/>
    </row>
    <row r="2" spans="1:11" s="13" customFormat="1" ht="15.75">
      <c r="A2" s="202" t="s">
        <v>467</v>
      </c>
      <c r="B2" s="202"/>
      <c r="C2" s="202"/>
      <c r="D2" s="202"/>
      <c r="E2" s="202"/>
      <c r="F2" s="202"/>
      <c r="G2" s="202"/>
      <c r="H2" s="202"/>
      <c r="I2" s="202"/>
      <c r="J2" s="202"/>
      <c r="K2" s="12"/>
    </row>
    <row r="3" spans="1:11" s="13" customFormat="1" ht="15.75">
      <c r="A3" s="180"/>
      <c r="B3" s="180"/>
      <c r="C3" s="180"/>
      <c r="D3" s="180"/>
      <c r="E3" s="180"/>
      <c r="F3" s="180"/>
      <c r="G3" s="180"/>
      <c r="H3" s="180"/>
      <c r="I3" s="180"/>
      <c r="J3" s="180"/>
      <c r="K3" s="12"/>
    </row>
    <row r="4" spans="1:11" s="13" customFormat="1" ht="15.75">
      <c r="A4" s="180"/>
      <c r="B4" s="12" t="s">
        <v>468</v>
      </c>
      <c r="C4" s="180"/>
      <c r="D4" s="180"/>
      <c r="E4" s="180"/>
      <c r="F4" s="180"/>
      <c r="G4" s="180"/>
      <c r="H4" s="180"/>
      <c r="I4" s="180"/>
      <c r="J4" s="180"/>
      <c r="K4" s="12"/>
    </row>
    <row r="5" spans="1:11" s="18" customFormat="1" ht="12.75">
      <c r="A5" s="13"/>
      <c r="B5" s="12" t="s">
        <v>469</v>
      </c>
      <c r="C5" s="14"/>
      <c r="D5" s="15"/>
      <c r="E5" s="15"/>
      <c r="F5" s="16"/>
      <c r="G5" s="17"/>
      <c r="H5" s="172"/>
      <c r="I5" s="172"/>
      <c r="J5" s="172"/>
      <c r="K5" s="172"/>
    </row>
    <row r="6" spans="1:11" s="18" customFormat="1" ht="12.75">
      <c r="A6" s="13"/>
      <c r="B6" s="19" t="s">
        <v>470</v>
      </c>
      <c r="C6" s="14"/>
      <c r="D6" s="15"/>
      <c r="E6" s="15"/>
      <c r="F6" s="16"/>
      <c r="G6" s="17"/>
      <c r="H6" s="172"/>
      <c r="I6" s="172"/>
      <c r="J6" s="172"/>
      <c r="K6" s="172"/>
    </row>
    <row r="7" spans="1:11" s="18" customFormat="1" ht="12.75">
      <c r="A7" s="13"/>
      <c r="B7" s="19" t="s">
        <v>476</v>
      </c>
      <c r="C7" s="14"/>
      <c r="D7" s="15"/>
      <c r="E7" s="15"/>
      <c r="F7" s="16"/>
      <c r="G7" s="17"/>
      <c r="H7" s="172"/>
      <c r="I7" s="172"/>
      <c r="J7" s="172"/>
      <c r="K7" s="172"/>
    </row>
    <row r="8" spans="1:11" s="18" customFormat="1" ht="12.75">
      <c r="A8" s="13"/>
      <c r="B8" s="19" t="s">
        <v>471</v>
      </c>
      <c r="C8" s="14"/>
      <c r="D8" s="15"/>
      <c r="E8" s="15"/>
      <c r="F8" s="16"/>
      <c r="G8" s="16"/>
      <c r="H8" s="172"/>
      <c r="I8" s="172"/>
      <c r="J8" s="172"/>
      <c r="K8" s="171"/>
    </row>
    <row r="9" spans="1:11" s="18" customFormat="1" ht="72.75" customHeight="1">
      <c r="A9" s="13"/>
      <c r="B9" s="190" t="s">
        <v>487</v>
      </c>
      <c r="C9" s="190"/>
      <c r="D9" s="190"/>
      <c r="E9" s="190"/>
      <c r="F9" s="190"/>
      <c r="G9" s="190"/>
      <c r="H9" s="190"/>
      <c r="I9" s="190"/>
      <c r="J9" s="190"/>
      <c r="K9" s="190"/>
    </row>
    <row r="10" spans="1:11" s="18" customFormat="1" ht="13.5" thickBot="1">
      <c r="A10" s="13"/>
      <c r="B10" s="184"/>
      <c r="C10" s="184"/>
      <c r="D10" s="184"/>
      <c r="E10" s="184"/>
      <c r="F10" s="184"/>
      <c r="G10" s="184"/>
      <c r="H10" s="184"/>
      <c r="I10" s="184"/>
      <c r="J10" s="184"/>
      <c r="K10" s="184"/>
    </row>
    <row r="11" spans="1:11" s="20" customFormat="1" ht="36.75" thickBot="1">
      <c r="A11" s="185" t="s">
        <v>22</v>
      </c>
      <c r="B11" s="186" t="s">
        <v>81</v>
      </c>
      <c r="C11" s="186" t="s">
        <v>23</v>
      </c>
      <c r="D11" s="186" t="s">
        <v>31</v>
      </c>
      <c r="E11" s="186" t="s">
        <v>424</v>
      </c>
      <c r="F11" s="186" t="s">
        <v>36</v>
      </c>
      <c r="G11" s="186" t="s">
        <v>37</v>
      </c>
      <c r="H11" s="187" t="s">
        <v>38</v>
      </c>
      <c r="I11" s="187" t="s">
        <v>39</v>
      </c>
      <c r="J11" s="187" t="s">
        <v>40</v>
      </c>
      <c r="K11" s="188" t="s">
        <v>41</v>
      </c>
    </row>
    <row r="12" spans="1:11" ht="12.75">
      <c r="A12" s="158" t="s">
        <v>42</v>
      </c>
      <c r="B12" s="159" t="s">
        <v>364</v>
      </c>
      <c r="C12" s="160"/>
      <c r="D12" s="161"/>
      <c r="E12" s="161"/>
      <c r="F12" s="162"/>
      <c r="G12" s="162"/>
      <c r="H12" s="173"/>
      <c r="I12" s="174"/>
      <c r="J12" s="174"/>
      <c r="K12" s="175"/>
    </row>
    <row r="13" spans="1:11" ht="12.75" outlineLevel="1">
      <c r="A13" s="28" t="s">
        <v>24</v>
      </c>
      <c r="B13" s="29" t="s">
        <v>380</v>
      </c>
      <c r="C13" s="30" t="s">
        <v>12</v>
      </c>
      <c r="D13" s="31">
        <v>1</v>
      </c>
      <c r="E13" s="181" t="s">
        <v>425</v>
      </c>
      <c r="F13" s="32"/>
      <c r="G13" s="32"/>
      <c r="H13" s="26"/>
      <c r="I13" s="26"/>
      <c r="J13" s="26"/>
      <c r="K13" s="61"/>
    </row>
    <row r="14" spans="1:11" ht="12.75" outlineLevel="1">
      <c r="A14" s="28" t="s">
        <v>365</v>
      </c>
      <c r="B14" s="29" t="s">
        <v>366</v>
      </c>
      <c r="C14" s="30"/>
      <c r="D14" s="31"/>
      <c r="E14" s="181" t="s">
        <v>425</v>
      </c>
      <c r="F14" s="32"/>
      <c r="G14" s="32"/>
      <c r="H14" s="26"/>
      <c r="I14" s="26"/>
      <c r="J14" s="26"/>
      <c r="K14" s="61"/>
    </row>
    <row r="15" spans="1:11" ht="24" outlineLevel="1">
      <c r="A15" s="28" t="s">
        <v>367</v>
      </c>
      <c r="B15" s="29" t="s">
        <v>418</v>
      </c>
      <c r="C15" s="30" t="s">
        <v>17</v>
      </c>
      <c r="D15" s="31">
        <f>(24.98+6.77+1.29+1.2)*0.15</f>
        <v>5.136</v>
      </c>
      <c r="E15" s="181" t="s">
        <v>425</v>
      </c>
      <c r="F15" s="32"/>
      <c r="G15" s="32"/>
      <c r="H15" s="26"/>
      <c r="I15" s="26"/>
      <c r="J15" s="26"/>
      <c r="K15" s="61"/>
    </row>
    <row r="16" spans="1:11" s="33" customFormat="1" ht="12.75" outlineLevel="1">
      <c r="A16" s="28" t="s">
        <v>368</v>
      </c>
      <c r="B16" s="29" t="s">
        <v>91</v>
      </c>
      <c r="C16" s="30" t="s">
        <v>8</v>
      </c>
      <c r="D16" s="31">
        <v>90.85</v>
      </c>
      <c r="E16" s="181" t="s">
        <v>425</v>
      </c>
      <c r="F16" s="32"/>
      <c r="G16" s="32"/>
      <c r="H16" s="26"/>
      <c r="I16" s="26"/>
      <c r="J16" s="26"/>
      <c r="K16" s="61"/>
    </row>
    <row r="17" spans="1:11" s="33" customFormat="1" ht="12.75" outlineLevel="1">
      <c r="A17" s="28" t="s">
        <v>369</v>
      </c>
      <c r="B17" s="29" t="s">
        <v>115</v>
      </c>
      <c r="C17" s="30" t="s">
        <v>8</v>
      </c>
      <c r="D17" s="31">
        <v>23.47</v>
      </c>
      <c r="E17" s="181" t="s">
        <v>425</v>
      </c>
      <c r="F17" s="32"/>
      <c r="G17" s="32"/>
      <c r="H17" s="26"/>
      <c r="I17" s="26"/>
      <c r="J17" s="26"/>
      <c r="K17" s="61"/>
    </row>
    <row r="18" spans="1:11" s="33" customFormat="1" ht="12.75" outlineLevel="1">
      <c r="A18" s="28" t="s">
        <v>370</v>
      </c>
      <c r="B18" s="29" t="s">
        <v>114</v>
      </c>
      <c r="C18" s="30" t="s">
        <v>8</v>
      </c>
      <c r="D18" s="31">
        <v>58.75</v>
      </c>
      <c r="E18" s="181" t="s">
        <v>425</v>
      </c>
      <c r="F18" s="32"/>
      <c r="G18" s="32"/>
      <c r="H18" s="26"/>
      <c r="I18" s="26"/>
      <c r="J18" s="26"/>
      <c r="K18" s="61"/>
    </row>
    <row r="19" spans="1:11" s="33" customFormat="1" ht="24" outlineLevel="1">
      <c r="A19" s="28" t="s">
        <v>371</v>
      </c>
      <c r="B19" s="29" t="s">
        <v>113</v>
      </c>
      <c r="C19" s="30" t="s">
        <v>8</v>
      </c>
      <c r="D19" s="31">
        <f>71.47+12.62</f>
        <v>84.09</v>
      </c>
      <c r="E19" s="181" t="s">
        <v>425</v>
      </c>
      <c r="F19" s="32"/>
      <c r="G19" s="32"/>
      <c r="H19" s="26"/>
      <c r="I19" s="26"/>
      <c r="J19" s="26"/>
      <c r="K19" s="61"/>
    </row>
    <row r="20" spans="1:11" s="33" customFormat="1" ht="24" outlineLevel="1">
      <c r="A20" s="28" t="s">
        <v>372</v>
      </c>
      <c r="B20" s="29" t="s">
        <v>381</v>
      </c>
      <c r="C20" s="30" t="s">
        <v>8</v>
      </c>
      <c r="D20" s="31">
        <v>64.15</v>
      </c>
      <c r="E20" s="181" t="s">
        <v>425</v>
      </c>
      <c r="F20" s="32"/>
      <c r="G20" s="32"/>
      <c r="H20" s="26"/>
      <c r="I20" s="26"/>
      <c r="J20" s="26"/>
      <c r="K20" s="61"/>
    </row>
    <row r="21" spans="1:11" s="33" customFormat="1" ht="12.75" outlineLevel="1">
      <c r="A21" s="28" t="s">
        <v>373</v>
      </c>
      <c r="B21" s="29" t="s">
        <v>112</v>
      </c>
      <c r="C21" s="30" t="s">
        <v>8</v>
      </c>
      <c r="D21" s="31">
        <v>38.15</v>
      </c>
      <c r="E21" s="181" t="s">
        <v>425</v>
      </c>
      <c r="F21" s="32"/>
      <c r="G21" s="32"/>
      <c r="H21" s="26"/>
      <c r="I21" s="26"/>
      <c r="J21" s="26"/>
      <c r="K21" s="61"/>
    </row>
    <row r="22" spans="1:11" s="33" customFormat="1" ht="12.75" outlineLevel="1">
      <c r="A22" s="28" t="s">
        <v>374</v>
      </c>
      <c r="B22" s="29" t="s">
        <v>32</v>
      </c>
      <c r="C22" s="30" t="s">
        <v>12</v>
      </c>
      <c r="D22" s="31">
        <v>1</v>
      </c>
      <c r="E22" s="181" t="s">
        <v>425</v>
      </c>
      <c r="F22" s="32"/>
      <c r="G22" s="32"/>
      <c r="H22" s="26"/>
      <c r="I22" s="26"/>
      <c r="J22" s="26"/>
      <c r="K22" s="61"/>
    </row>
    <row r="23" spans="1:11" s="33" customFormat="1" ht="12.75" outlineLevel="1">
      <c r="A23" s="28" t="s">
        <v>375</v>
      </c>
      <c r="B23" s="29" t="s">
        <v>116</v>
      </c>
      <c r="C23" s="30" t="s">
        <v>8</v>
      </c>
      <c r="D23" s="31">
        <v>3</v>
      </c>
      <c r="E23" s="181" t="s">
        <v>425</v>
      </c>
      <c r="F23" s="32"/>
      <c r="G23" s="32"/>
      <c r="H23" s="26"/>
      <c r="I23" s="26"/>
      <c r="J23" s="26"/>
      <c r="K23" s="61"/>
    </row>
    <row r="24" spans="1:11" s="33" customFormat="1" ht="12.75" outlineLevel="1">
      <c r="A24" s="28" t="s">
        <v>376</v>
      </c>
      <c r="B24" s="29" t="s">
        <v>111</v>
      </c>
      <c r="C24" s="30" t="s">
        <v>9</v>
      </c>
      <c r="D24" s="31">
        <v>46.4</v>
      </c>
      <c r="E24" s="181" t="s">
        <v>425</v>
      </c>
      <c r="F24" s="32"/>
      <c r="G24" s="32"/>
      <c r="H24" s="26"/>
      <c r="I24" s="26"/>
      <c r="J24" s="26"/>
      <c r="K24" s="61"/>
    </row>
    <row r="25" spans="1:11" s="33" customFormat="1" ht="24" outlineLevel="1">
      <c r="A25" s="28" t="s">
        <v>377</v>
      </c>
      <c r="B25" s="29" t="s">
        <v>334</v>
      </c>
      <c r="C25" s="30" t="s">
        <v>12</v>
      </c>
      <c r="D25" s="31">
        <v>2</v>
      </c>
      <c r="E25" s="181" t="s">
        <v>425</v>
      </c>
      <c r="F25" s="32"/>
      <c r="G25" s="32"/>
      <c r="H25" s="26"/>
      <c r="I25" s="26"/>
      <c r="J25" s="26"/>
      <c r="K25" s="61"/>
    </row>
    <row r="26" spans="1:11" s="33" customFormat="1" ht="12.75" outlineLevel="1">
      <c r="A26" s="28" t="s">
        <v>378</v>
      </c>
      <c r="B26" s="29" t="s">
        <v>419</v>
      </c>
      <c r="C26" s="23" t="s">
        <v>17</v>
      </c>
      <c r="D26" s="35">
        <v>18</v>
      </c>
      <c r="E26" s="181" t="s">
        <v>425</v>
      </c>
      <c r="F26" s="26"/>
      <c r="G26" s="32"/>
      <c r="H26" s="26"/>
      <c r="I26" s="26"/>
      <c r="J26" s="26"/>
      <c r="K26" s="61"/>
    </row>
    <row r="27" spans="1:11" s="33" customFormat="1" ht="12.75" outlineLevel="1">
      <c r="A27" s="28"/>
      <c r="B27" s="29"/>
      <c r="C27" s="30"/>
      <c r="D27" s="31"/>
      <c r="E27" s="31"/>
      <c r="F27" s="36"/>
      <c r="G27" s="36"/>
      <c r="H27" s="26"/>
      <c r="I27" s="26"/>
      <c r="J27" s="26"/>
      <c r="K27" s="61"/>
    </row>
    <row r="28" spans="1:11" ht="12.75">
      <c r="A28" s="21" t="s">
        <v>43</v>
      </c>
      <c r="B28" s="22" t="s">
        <v>10</v>
      </c>
      <c r="C28" s="23"/>
      <c r="D28" s="24"/>
      <c r="E28" s="24"/>
      <c r="F28" s="25"/>
      <c r="G28" s="25"/>
      <c r="H28" s="26"/>
      <c r="I28" s="27"/>
      <c r="J28" s="27"/>
      <c r="K28" s="163"/>
    </row>
    <row r="29" spans="1:11" s="33" customFormat="1" ht="24" outlineLevel="1">
      <c r="A29" s="28" t="s">
        <v>44</v>
      </c>
      <c r="B29" s="37" t="s">
        <v>335</v>
      </c>
      <c r="C29" s="23" t="s">
        <v>8</v>
      </c>
      <c r="D29" s="35">
        <v>141.21</v>
      </c>
      <c r="E29" s="181" t="s">
        <v>425</v>
      </c>
      <c r="F29" s="26"/>
      <c r="G29" s="26"/>
      <c r="H29" s="26"/>
      <c r="I29" s="26"/>
      <c r="J29" s="26"/>
      <c r="K29" s="61"/>
    </row>
    <row r="30" spans="1:11" s="33" customFormat="1" ht="36" outlineLevel="1">
      <c r="A30" s="28" t="s">
        <v>45</v>
      </c>
      <c r="B30" s="37" t="s">
        <v>120</v>
      </c>
      <c r="C30" s="23" t="s">
        <v>8</v>
      </c>
      <c r="D30" s="35">
        <v>68.94</v>
      </c>
      <c r="E30" s="181" t="s">
        <v>425</v>
      </c>
      <c r="F30" s="26"/>
      <c r="G30" s="26"/>
      <c r="H30" s="26"/>
      <c r="I30" s="26"/>
      <c r="J30" s="26"/>
      <c r="K30" s="61"/>
    </row>
    <row r="31" spans="1:11" s="33" customFormat="1" ht="24" outlineLevel="1">
      <c r="A31" s="28" t="s">
        <v>110</v>
      </c>
      <c r="B31" s="34" t="s">
        <v>337</v>
      </c>
      <c r="C31" s="23" t="s">
        <v>9</v>
      </c>
      <c r="D31" s="35">
        <v>43.65</v>
      </c>
      <c r="E31" s="181" t="s">
        <v>425</v>
      </c>
      <c r="F31" s="26"/>
      <c r="G31" s="26"/>
      <c r="H31" s="26"/>
      <c r="I31" s="26"/>
      <c r="J31" s="26"/>
      <c r="K31" s="61"/>
    </row>
    <row r="32" spans="1:11" s="33" customFormat="1" ht="12.75" outlineLevel="1">
      <c r="A32" s="28" t="s">
        <v>46</v>
      </c>
      <c r="B32" s="34" t="s">
        <v>87</v>
      </c>
      <c r="C32" s="23" t="s">
        <v>9</v>
      </c>
      <c r="D32" s="35">
        <v>7.2</v>
      </c>
      <c r="E32" s="181" t="s">
        <v>425</v>
      </c>
      <c r="F32" s="26"/>
      <c r="G32" s="26"/>
      <c r="H32" s="26"/>
      <c r="I32" s="26"/>
      <c r="J32" s="26"/>
      <c r="K32" s="61"/>
    </row>
    <row r="33" spans="1:11" s="33" customFormat="1" ht="12.75" outlineLevel="1">
      <c r="A33" s="28" t="s">
        <v>47</v>
      </c>
      <c r="B33" s="34" t="s">
        <v>336</v>
      </c>
      <c r="C33" s="23" t="s">
        <v>8</v>
      </c>
      <c r="D33" s="35">
        <v>13.48</v>
      </c>
      <c r="E33" s="181" t="s">
        <v>425</v>
      </c>
      <c r="F33" s="26"/>
      <c r="G33" s="26"/>
      <c r="H33" s="26"/>
      <c r="I33" s="26"/>
      <c r="J33" s="26"/>
      <c r="K33" s="61"/>
    </row>
    <row r="34" spans="1:11" s="33" customFormat="1" ht="12.75" outlineLevel="1">
      <c r="A34" s="28" t="s">
        <v>109</v>
      </c>
      <c r="B34" s="34" t="s">
        <v>83</v>
      </c>
      <c r="C34" s="23" t="s">
        <v>8</v>
      </c>
      <c r="D34" s="35">
        <v>13.48</v>
      </c>
      <c r="E34" s="181" t="s">
        <v>425</v>
      </c>
      <c r="F34" s="26"/>
      <c r="G34" s="26"/>
      <c r="H34" s="26"/>
      <c r="I34" s="26"/>
      <c r="J34" s="26"/>
      <c r="K34" s="61"/>
    </row>
    <row r="35" spans="1:11" ht="12.75" outlineLevel="1">
      <c r="A35" s="38"/>
      <c r="B35" s="1" t="s">
        <v>82</v>
      </c>
      <c r="C35" s="30"/>
      <c r="D35" s="31"/>
      <c r="E35" s="31"/>
      <c r="F35" s="36"/>
      <c r="G35" s="36"/>
      <c r="H35" s="26"/>
      <c r="I35" s="26"/>
      <c r="J35" s="26"/>
      <c r="K35" s="61"/>
    </row>
    <row r="36" spans="1:11" ht="12.75">
      <c r="A36" s="21" t="s">
        <v>48</v>
      </c>
      <c r="B36" s="22" t="s">
        <v>33</v>
      </c>
      <c r="C36" s="23"/>
      <c r="D36" s="24"/>
      <c r="E36" s="24"/>
      <c r="F36" s="25"/>
      <c r="G36" s="25"/>
      <c r="H36" s="26"/>
      <c r="I36" s="27"/>
      <c r="J36" s="27"/>
      <c r="K36" s="163"/>
    </row>
    <row r="37" spans="1:11" s="33" customFormat="1" ht="12.75" outlineLevel="1">
      <c r="A37" s="28" t="s">
        <v>49</v>
      </c>
      <c r="B37" s="34" t="s">
        <v>119</v>
      </c>
      <c r="C37" s="23" t="s">
        <v>8</v>
      </c>
      <c r="D37" s="31">
        <v>17.31</v>
      </c>
      <c r="E37" s="181" t="s">
        <v>425</v>
      </c>
      <c r="F37" s="26"/>
      <c r="G37" s="32"/>
      <c r="H37" s="26"/>
      <c r="I37" s="26"/>
      <c r="J37" s="26"/>
      <c r="K37" s="61"/>
    </row>
    <row r="38" spans="1:11" s="33" customFormat="1" ht="12.75" outlineLevel="1">
      <c r="A38" s="28" t="s">
        <v>50</v>
      </c>
      <c r="B38" s="29" t="s">
        <v>133</v>
      </c>
      <c r="C38" s="30" t="s">
        <v>17</v>
      </c>
      <c r="D38" s="31">
        <f>14.3*(0.15*0.15)</f>
        <v>0.32175</v>
      </c>
      <c r="E38" s="181" t="s">
        <v>425</v>
      </c>
      <c r="F38" s="32"/>
      <c r="G38" s="32"/>
      <c r="H38" s="26"/>
      <c r="I38" s="26"/>
      <c r="J38" s="26"/>
      <c r="K38" s="61"/>
    </row>
    <row r="39" spans="1:11" s="33" customFormat="1" ht="12.75" outlineLevel="1">
      <c r="A39" s="28" t="s">
        <v>478</v>
      </c>
      <c r="B39" s="39" t="s">
        <v>140</v>
      </c>
      <c r="C39" s="23" t="s">
        <v>9</v>
      </c>
      <c r="D39" s="31">
        <v>1.8</v>
      </c>
      <c r="E39" s="181" t="s">
        <v>425</v>
      </c>
      <c r="F39" s="26"/>
      <c r="G39" s="32"/>
      <c r="H39" s="26"/>
      <c r="I39" s="26"/>
      <c r="J39" s="26"/>
      <c r="K39" s="61"/>
    </row>
    <row r="40" spans="1:11" s="33" customFormat="1" ht="24" outlineLevel="1">
      <c r="A40" s="28" t="s">
        <v>51</v>
      </c>
      <c r="B40" s="39" t="s">
        <v>426</v>
      </c>
      <c r="C40" s="23" t="s">
        <v>8</v>
      </c>
      <c r="D40" s="31">
        <v>1.68</v>
      </c>
      <c r="E40" s="31"/>
      <c r="F40" s="26"/>
      <c r="G40" s="32"/>
      <c r="H40" s="26"/>
      <c r="I40" s="26"/>
      <c r="J40" s="26"/>
      <c r="K40" s="61"/>
    </row>
    <row r="41" spans="1:11" s="33" customFormat="1" ht="12.75" outlineLevel="1">
      <c r="A41" s="28"/>
      <c r="B41" s="39"/>
      <c r="C41" s="23"/>
      <c r="D41" s="31"/>
      <c r="E41" s="31"/>
      <c r="F41" s="26"/>
      <c r="G41" s="32"/>
      <c r="H41" s="26"/>
      <c r="I41" s="26"/>
      <c r="J41" s="26"/>
      <c r="K41" s="61"/>
    </row>
    <row r="42" spans="1:11" ht="12.75">
      <c r="A42" s="21" t="s">
        <v>52</v>
      </c>
      <c r="B42" s="22" t="s">
        <v>4</v>
      </c>
      <c r="C42" s="23"/>
      <c r="D42" s="31"/>
      <c r="E42" s="31"/>
      <c r="F42" s="25"/>
      <c r="G42" s="25"/>
      <c r="H42" s="26"/>
      <c r="I42" s="27"/>
      <c r="J42" s="27"/>
      <c r="K42" s="163"/>
    </row>
    <row r="43" spans="1:11" s="33" customFormat="1" ht="36" outlineLevel="1">
      <c r="A43" s="28" t="s">
        <v>56</v>
      </c>
      <c r="B43" s="39" t="s">
        <v>166</v>
      </c>
      <c r="C43" s="23" t="s">
        <v>97</v>
      </c>
      <c r="D43" s="31">
        <v>39</v>
      </c>
      <c r="E43" s="181" t="s">
        <v>425</v>
      </c>
      <c r="F43" s="26"/>
      <c r="G43" s="32"/>
      <c r="H43" s="26"/>
      <c r="I43" s="26"/>
      <c r="J43" s="26"/>
      <c r="K43" s="61"/>
    </row>
    <row r="44" spans="1:11" s="33" customFormat="1" ht="24" outlineLevel="1">
      <c r="A44" s="28" t="s">
        <v>222</v>
      </c>
      <c r="B44" s="39" t="s">
        <v>358</v>
      </c>
      <c r="C44" s="23" t="s">
        <v>97</v>
      </c>
      <c r="D44" s="31">
        <v>9</v>
      </c>
      <c r="E44" s="181" t="s">
        <v>425</v>
      </c>
      <c r="F44" s="26"/>
      <c r="G44" s="32"/>
      <c r="H44" s="26"/>
      <c r="I44" s="26"/>
      <c r="J44" s="26"/>
      <c r="K44" s="61"/>
    </row>
    <row r="45" spans="1:11" s="33" customFormat="1" ht="24" outlineLevel="1">
      <c r="A45" s="28" t="s">
        <v>223</v>
      </c>
      <c r="B45" s="39" t="s">
        <v>359</v>
      </c>
      <c r="C45" s="23" t="s">
        <v>97</v>
      </c>
      <c r="D45" s="31">
        <v>7</v>
      </c>
      <c r="E45" s="181" t="s">
        <v>425</v>
      </c>
      <c r="F45" s="26"/>
      <c r="G45" s="32"/>
      <c r="H45" s="26"/>
      <c r="I45" s="26"/>
      <c r="J45" s="26"/>
      <c r="K45" s="61"/>
    </row>
    <row r="46" spans="1:11" s="33" customFormat="1" ht="24" outlineLevel="1">
      <c r="A46" s="28" t="s">
        <v>224</v>
      </c>
      <c r="B46" s="39" t="s">
        <v>360</v>
      </c>
      <c r="C46" s="23" t="s">
        <v>97</v>
      </c>
      <c r="D46" s="31">
        <v>4</v>
      </c>
      <c r="E46" s="181" t="s">
        <v>425</v>
      </c>
      <c r="F46" s="26"/>
      <c r="G46" s="32"/>
      <c r="H46" s="26"/>
      <c r="I46" s="26"/>
      <c r="J46" s="26"/>
      <c r="K46" s="61"/>
    </row>
    <row r="47" spans="1:11" s="33" customFormat="1" ht="24" outlineLevel="1">
      <c r="A47" s="28" t="s">
        <v>225</v>
      </c>
      <c r="B47" s="39" t="s">
        <v>427</v>
      </c>
      <c r="C47" s="23" t="s">
        <v>97</v>
      </c>
      <c r="D47" s="31">
        <v>76</v>
      </c>
      <c r="E47" s="181"/>
      <c r="F47" s="26"/>
      <c r="G47" s="32"/>
      <c r="H47" s="26"/>
      <c r="I47" s="26"/>
      <c r="J47" s="26"/>
      <c r="K47" s="61"/>
    </row>
    <row r="48" spans="1:11" s="33" customFormat="1" ht="24" outlineLevel="1">
      <c r="A48" s="28" t="s">
        <v>226</v>
      </c>
      <c r="B48" s="39" t="s">
        <v>428</v>
      </c>
      <c r="C48" s="23" t="s">
        <v>97</v>
      </c>
      <c r="D48" s="31">
        <v>19</v>
      </c>
      <c r="E48" s="181"/>
      <c r="F48" s="26"/>
      <c r="G48" s="32"/>
      <c r="H48" s="26"/>
      <c r="I48" s="26"/>
      <c r="J48" s="26"/>
      <c r="K48" s="61"/>
    </row>
    <row r="49" spans="1:11" s="33" customFormat="1" ht="36" outlineLevel="1">
      <c r="A49" s="28" t="s">
        <v>227</v>
      </c>
      <c r="B49" s="39" t="s">
        <v>429</v>
      </c>
      <c r="C49" s="23" t="s">
        <v>97</v>
      </c>
      <c r="D49" s="31">
        <v>1</v>
      </c>
      <c r="E49" s="31"/>
      <c r="F49" s="26"/>
      <c r="G49" s="32"/>
      <c r="H49" s="26"/>
      <c r="I49" s="26"/>
      <c r="J49" s="26"/>
      <c r="K49" s="61"/>
    </row>
    <row r="50" spans="1:11" s="33" customFormat="1" ht="24" outlineLevel="1">
      <c r="A50" s="28" t="s">
        <v>228</v>
      </c>
      <c r="B50" s="39" t="s">
        <v>430</v>
      </c>
      <c r="C50" s="23" t="s">
        <v>97</v>
      </c>
      <c r="D50" s="31">
        <v>18</v>
      </c>
      <c r="E50" s="31"/>
      <c r="F50" s="26"/>
      <c r="G50" s="32"/>
      <c r="H50" s="26"/>
      <c r="I50" s="26"/>
      <c r="J50" s="26"/>
      <c r="K50" s="61"/>
    </row>
    <row r="51" spans="1:11" s="33" customFormat="1" ht="24" outlineLevel="1">
      <c r="A51" s="28" t="s">
        <v>229</v>
      </c>
      <c r="B51" s="39" t="s">
        <v>431</v>
      </c>
      <c r="C51" s="23" t="s">
        <v>97</v>
      </c>
      <c r="D51" s="31">
        <v>4</v>
      </c>
      <c r="E51" s="31"/>
      <c r="F51" s="26"/>
      <c r="G51" s="32"/>
      <c r="H51" s="26"/>
      <c r="I51" s="26"/>
      <c r="J51" s="26"/>
      <c r="K51" s="61"/>
    </row>
    <row r="52" spans="1:11" s="33" customFormat="1" ht="24" outlineLevel="1">
      <c r="A52" s="28" t="s">
        <v>230</v>
      </c>
      <c r="B52" s="39" t="s">
        <v>432</v>
      </c>
      <c r="C52" s="23" t="s">
        <v>97</v>
      </c>
      <c r="D52" s="31">
        <v>7</v>
      </c>
      <c r="E52" s="31"/>
      <c r="F52" s="26"/>
      <c r="G52" s="32"/>
      <c r="H52" s="26"/>
      <c r="I52" s="26"/>
      <c r="J52" s="26"/>
      <c r="K52" s="61"/>
    </row>
    <row r="53" spans="1:11" s="33" customFormat="1" ht="24" outlineLevel="1">
      <c r="A53" s="28" t="s">
        <v>231</v>
      </c>
      <c r="B53" s="39" t="s">
        <v>433</v>
      </c>
      <c r="C53" s="23" t="s">
        <v>97</v>
      </c>
      <c r="D53" s="31">
        <v>3</v>
      </c>
      <c r="E53" s="31"/>
      <c r="F53" s="26"/>
      <c r="G53" s="32"/>
      <c r="H53" s="26"/>
      <c r="I53" s="26"/>
      <c r="J53" s="26"/>
      <c r="K53" s="61"/>
    </row>
    <row r="54" spans="1:11" s="33" customFormat="1" ht="24" outlineLevel="1">
      <c r="A54" s="28" t="s">
        <v>232</v>
      </c>
      <c r="B54" s="39" t="s">
        <v>434</v>
      </c>
      <c r="C54" s="23" t="s">
        <v>97</v>
      </c>
      <c r="D54" s="31">
        <v>1</v>
      </c>
      <c r="E54" s="31"/>
      <c r="F54" s="26"/>
      <c r="G54" s="32"/>
      <c r="H54" s="26"/>
      <c r="I54" s="26"/>
      <c r="J54" s="26"/>
      <c r="K54" s="61"/>
    </row>
    <row r="55" spans="1:11" s="33" customFormat="1" ht="24" outlineLevel="1">
      <c r="A55" s="28" t="s">
        <v>233</v>
      </c>
      <c r="B55" s="39" t="s">
        <v>435</v>
      </c>
      <c r="C55" s="23" t="s">
        <v>97</v>
      </c>
      <c r="D55" s="31">
        <v>1</v>
      </c>
      <c r="E55" s="31"/>
      <c r="F55" s="26"/>
      <c r="G55" s="32"/>
      <c r="H55" s="26"/>
      <c r="I55" s="26"/>
      <c r="J55" s="26"/>
      <c r="K55" s="61"/>
    </row>
    <row r="56" spans="1:11" s="33" customFormat="1" ht="12.75" outlineLevel="1">
      <c r="A56" s="28" t="s">
        <v>234</v>
      </c>
      <c r="B56" s="39" t="s">
        <v>167</v>
      </c>
      <c r="C56" s="23" t="s">
        <v>97</v>
      </c>
      <c r="D56" s="31">
        <v>2</v>
      </c>
      <c r="E56" s="181" t="s">
        <v>425</v>
      </c>
      <c r="F56" s="26"/>
      <c r="G56" s="32"/>
      <c r="H56" s="26"/>
      <c r="I56" s="26"/>
      <c r="J56" s="26"/>
      <c r="K56" s="61"/>
    </row>
    <row r="57" spans="1:11" s="33" customFormat="1" ht="12.75" outlineLevel="1">
      <c r="A57" s="28" t="s">
        <v>235</v>
      </c>
      <c r="B57" s="39" t="s">
        <v>436</v>
      </c>
      <c r="C57" s="23" t="s">
        <v>9</v>
      </c>
      <c r="D57" s="31">
        <v>450</v>
      </c>
      <c r="E57" s="31"/>
      <c r="F57" s="26"/>
      <c r="G57" s="32"/>
      <c r="H57" s="26"/>
      <c r="I57" s="26"/>
      <c r="J57" s="26"/>
      <c r="K57" s="61"/>
    </row>
    <row r="58" spans="1:11" s="33" customFormat="1" ht="12.75" outlineLevel="1">
      <c r="A58" s="28" t="s">
        <v>236</v>
      </c>
      <c r="B58" s="39" t="s">
        <v>437</v>
      </c>
      <c r="C58" s="23" t="s">
        <v>9</v>
      </c>
      <c r="D58" s="31">
        <v>105</v>
      </c>
      <c r="E58" s="31"/>
      <c r="F58" s="26"/>
      <c r="G58" s="32"/>
      <c r="H58" s="26"/>
      <c r="I58" s="26"/>
      <c r="J58" s="26"/>
      <c r="K58" s="61"/>
    </row>
    <row r="59" spans="1:11" s="33" customFormat="1" ht="12.75" outlineLevel="1">
      <c r="A59" s="28" t="s">
        <v>237</v>
      </c>
      <c r="B59" s="39" t="s">
        <v>438</v>
      </c>
      <c r="C59" s="23" t="s">
        <v>9</v>
      </c>
      <c r="D59" s="31">
        <v>30</v>
      </c>
      <c r="E59" s="31"/>
      <c r="F59" s="26"/>
      <c r="G59" s="32"/>
      <c r="H59" s="26"/>
      <c r="I59" s="26"/>
      <c r="J59" s="26"/>
      <c r="K59" s="61"/>
    </row>
    <row r="60" spans="1:11" s="33" customFormat="1" ht="12.75" outlineLevel="1">
      <c r="A60" s="28" t="s">
        <v>238</v>
      </c>
      <c r="B60" s="39" t="s">
        <v>439</v>
      </c>
      <c r="C60" s="23" t="s">
        <v>9</v>
      </c>
      <c r="D60" s="31">
        <v>12</v>
      </c>
      <c r="E60" s="31"/>
      <c r="F60" s="26"/>
      <c r="G60" s="32"/>
      <c r="H60" s="26"/>
      <c r="I60" s="26"/>
      <c r="J60" s="26"/>
      <c r="K60" s="61"/>
    </row>
    <row r="61" spans="1:11" s="33" customFormat="1" ht="12.75" outlineLevel="1">
      <c r="A61" s="28" t="s">
        <v>239</v>
      </c>
      <c r="B61" s="39" t="s">
        <v>440</v>
      </c>
      <c r="C61" s="23" t="s">
        <v>9</v>
      </c>
      <c r="D61" s="31">
        <v>30</v>
      </c>
      <c r="E61" s="181"/>
      <c r="F61" s="26"/>
      <c r="G61" s="32"/>
      <c r="H61" s="26"/>
      <c r="I61" s="26"/>
      <c r="J61" s="26"/>
      <c r="K61" s="61"/>
    </row>
    <row r="62" spans="1:11" s="33" customFormat="1" ht="12.75" outlineLevel="1">
      <c r="A62" s="28" t="s">
        <v>240</v>
      </c>
      <c r="B62" s="39" t="s">
        <v>361</v>
      </c>
      <c r="C62" s="23" t="s">
        <v>9</v>
      </c>
      <c r="D62" s="31">
        <v>6</v>
      </c>
      <c r="E62" s="181" t="s">
        <v>425</v>
      </c>
      <c r="F62" s="26"/>
      <c r="G62" s="32"/>
      <c r="H62" s="26"/>
      <c r="I62" s="26"/>
      <c r="J62" s="26"/>
      <c r="K62" s="61"/>
    </row>
    <row r="63" spans="1:11" s="33" customFormat="1" ht="12.75" outlineLevel="1">
      <c r="A63" s="28" t="s">
        <v>241</v>
      </c>
      <c r="B63" s="39" t="s">
        <v>168</v>
      </c>
      <c r="C63" s="23" t="s">
        <v>97</v>
      </c>
      <c r="D63" s="31">
        <v>156</v>
      </c>
      <c r="E63" s="181" t="s">
        <v>425</v>
      </c>
      <c r="F63" s="26"/>
      <c r="G63" s="32"/>
      <c r="H63" s="26"/>
      <c r="I63" s="26"/>
      <c r="J63" s="26"/>
      <c r="K63" s="61"/>
    </row>
    <row r="64" spans="1:11" s="33" customFormat="1" ht="12.75" outlineLevel="1">
      <c r="A64" s="28" t="s">
        <v>242</v>
      </c>
      <c r="B64" s="39" t="s">
        <v>169</v>
      </c>
      <c r="C64" s="23" t="s">
        <v>97</v>
      </c>
      <c r="D64" s="31">
        <v>60</v>
      </c>
      <c r="E64" s="181" t="s">
        <v>425</v>
      </c>
      <c r="F64" s="26"/>
      <c r="G64" s="32"/>
      <c r="H64" s="26"/>
      <c r="I64" s="26"/>
      <c r="J64" s="26"/>
      <c r="K64" s="61"/>
    </row>
    <row r="65" spans="1:11" s="33" customFormat="1" ht="12.75" outlineLevel="1">
      <c r="A65" s="28" t="s">
        <v>243</v>
      </c>
      <c r="B65" s="39" t="s">
        <v>170</v>
      </c>
      <c r="C65" s="23" t="s">
        <v>97</v>
      </c>
      <c r="D65" s="31">
        <v>1</v>
      </c>
      <c r="E65" s="181" t="s">
        <v>425</v>
      </c>
      <c r="F65" s="26"/>
      <c r="G65" s="32"/>
      <c r="H65" s="26"/>
      <c r="I65" s="26"/>
      <c r="J65" s="26"/>
      <c r="K65" s="61"/>
    </row>
    <row r="66" spans="1:11" s="33" customFormat="1" ht="24" outlineLevel="1">
      <c r="A66" s="28" t="s">
        <v>244</v>
      </c>
      <c r="B66" s="39" t="s">
        <v>171</v>
      </c>
      <c r="C66" s="23" t="s">
        <v>97</v>
      </c>
      <c r="D66" s="31">
        <v>1</v>
      </c>
      <c r="E66" s="181" t="s">
        <v>425</v>
      </c>
      <c r="F66" s="26"/>
      <c r="G66" s="32"/>
      <c r="H66" s="26"/>
      <c r="I66" s="26"/>
      <c r="J66" s="26"/>
      <c r="K66" s="61"/>
    </row>
    <row r="67" spans="1:11" s="33" customFormat="1" ht="24" outlineLevel="1">
      <c r="A67" s="28" t="s">
        <v>245</v>
      </c>
      <c r="B67" s="39" t="s">
        <v>172</v>
      </c>
      <c r="C67" s="23" t="s">
        <v>97</v>
      </c>
      <c r="D67" s="31">
        <v>2</v>
      </c>
      <c r="E67" s="181" t="s">
        <v>425</v>
      </c>
      <c r="F67" s="26"/>
      <c r="G67" s="32"/>
      <c r="H67" s="26"/>
      <c r="I67" s="26"/>
      <c r="J67" s="26"/>
      <c r="K67" s="61"/>
    </row>
    <row r="68" spans="1:11" s="33" customFormat="1" ht="24" outlineLevel="1">
      <c r="A68" s="28" t="s">
        <v>246</v>
      </c>
      <c r="B68" s="39" t="s">
        <v>173</v>
      </c>
      <c r="C68" s="23" t="s">
        <v>97</v>
      </c>
      <c r="D68" s="31">
        <v>1</v>
      </c>
      <c r="E68" s="181" t="s">
        <v>425</v>
      </c>
      <c r="F68" s="26"/>
      <c r="G68" s="32"/>
      <c r="H68" s="26"/>
      <c r="I68" s="26"/>
      <c r="J68" s="26"/>
      <c r="K68" s="61"/>
    </row>
    <row r="69" spans="1:11" s="33" customFormat="1" ht="60" outlineLevel="1">
      <c r="A69" s="28" t="s">
        <v>247</v>
      </c>
      <c r="B69" s="39" t="s">
        <v>395</v>
      </c>
      <c r="C69" s="23" t="s">
        <v>97</v>
      </c>
      <c r="D69" s="31">
        <v>2</v>
      </c>
      <c r="E69" s="181" t="s">
        <v>425</v>
      </c>
      <c r="F69" s="26"/>
      <c r="G69" s="32"/>
      <c r="H69" s="26"/>
      <c r="I69" s="26"/>
      <c r="J69" s="26"/>
      <c r="K69" s="61"/>
    </row>
    <row r="70" spans="1:11" s="33" customFormat="1" ht="48" outlineLevel="1">
      <c r="A70" s="28" t="s">
        <v>248</v>
      </c>
      <c r="B70" s="39" t="s">
        <v>174</v>
      </c>
      <c r="C70" s="23" t="s">
        <v>97</v>
      </c>
      <c r="D70" s="31">
        <v>2</v>
      </c>
      <c r="E70" s="181" t="s">
        <v>425</v>
      </c>
      <c r="F70" s="26"/>
      <c r="G70" s="32"/>
      <c r="H70" s="26"/>
      <c r="I70" s="26"/>
      <c r="J70" s="26"/>
      <c r="K70" s="61"/>
    </row>
    <row r="71" spans="1:11" s="33" customFormat="1" ht="24" outlineLevel="1">
      <c r="A71" s="28" t="s">
        <v>249</v>
      </c>
      <c r="B71" s="39" t="s">
        <v>441</v>
      </c>
      <c r="C71" s="23" t="s">
        <v>97</v>
      </c>
      <c r="D71" s="31">
        <v>21</v>
      </c>
      <c r="E71" s="31"/>
      <c r="F71" s="26"/>
      <c r="G71" s="32"/>
      <c r="H71" s="26"/>
      <c r="I71" s="26"/>
      <c r="J71" s="26"/>
      <c r="K71" s="61"/>
    </row>
    <row r="72" spans="1:11" s="33" customFormat="1" ht="24" outlineLevel="1">
      <c r="A72" s="28" t="s">
        <v>250</v>
      </c>
      <c r="B72" s="39" t="s">
        <v>442</v>
      </c>
      <c r="C72" s="23" t="s">
        <v>97</v>
      </c>
      <c r="D72" s="31">
        <v>3</v>
      </c>
      <c r="E72" s="31"/>
      <c r="F72" s="26"/>
      <c r="G72" s="32"/>
      <c r="H72" s="26"/>
      <c r="I72" s="26"/>
      <c r="J72" s="26"/>
      <c r="K72" s="61"/>
    </row>
    <row r="73" spans="1:11" s="33" customFormat="1" ht="24" outlineLevel="1">
      <c r="A73" s="28" t="s">
        <v>251</v>
      </c>
      <c r="B73" s="39" t="s">
        <v>443</v>
      </c>
      <c r="C73" s="23" t="s">
        <v>97</v>
      </c>
      <c r="D73" s="31">
        <v>5</v>
      </c>
      <c r="E73" s="31"/>
      <c r="F73" s="26"/>
      <c r="G73" s="32"/>
      <c r="H73" s="26"/>
      <c r="I73" s="26"/>
      <c r="J73" s="26"/>
      <c r="K73" s="61"/>
    </row>
    <row r="74" spans="1:11" s="33" customFormat="1" ht="24" outlineLevel="1">
      <c r="A74" s="28" t="s">
        <v>252</v>
      </c>
      <c r="B74" s="39" t="s">
        <v>444</v>
      </c>
      <c r="C74" s="23" t="s">
        <v>97</v>
      </c>
      <c r="D74" s="31">
        <v>2</v>
      </c>
      <c r="E74" s="31"/>
      <c r="F74" s="26"/>
      <c r="G74" s="32"/>
      <c r="H74" s="26"/>
      <c r="I74" s="26"/>
      <c r="J74" s="26"/>
      <c r="K74" s="61"/>
    </row>
    <row r="75" spans="1:11" s="33" customFormat="1" ht="24" outlineLevel="1">
      <c r="A75" s="28" t="s">
        <v>253</v>
      </c>
      <c r="B75" s="39" t="s">
        <v>445</v>
      </c>
      <c r="C75" s="23" t="s">
        <v>97</v>
      </c>
      <c r="D75" s="31">
        <v>1</v>
      </c>
      <c r="E75" s="31"/>
      <c r="F75" s="26"/>
      <c r="G75" s="32"/>
      <c r="H75" s="26"/>
      <c r="I75" s="26"/>
      <c r="J75" s="26"/>
      <c r="K75" s="61"/>
    </row>
    <row r="76" spans="1:11" s="33" customFormat="1" ht="24" outlineLevel="1">
      <c r="A76" s="28" t="s">
        <v>254</v>
      </c>
      <c r="B76" s="39" t="s">
        <v>446</v>
      </c>
      <c r="C76" s="23" t="s">
        <v>97</v>
      </c>
      <c r="D76" s="31">
        <v>2</v>
      </c>
      <c r="E76" s="31"/>
      <c r="F76" s="26"/>
      <c r="G76" s="32"/>
      <c r="H76" s="26"/>
      <c r="I76" s="26"/>
      <c r="J76" s="26"/>
      <c r="K76" s="61"/>
    </row>
    <row r="77" spans="1:11" s="33" customFormat="1" ht="24" outlineLevel="1">
      <c r="A77" s="28" t="s">
        <v>255</v>
      </c>
      <c r="B77" s="39" t="s">
        <v>447</v>
      </c>
      <c r="C77" s="23" t="s">
        <v>97</v>
      </c>
      <c r="D77" s="31">
        <v>2</v>
      </c>
      <c r="E77" s="31"/>
      <c r="F77" s="26"/>
      <c r="G77" s="32"/>
      <c r="H77" s="26"/>
      <c r="I77" s="26"/>
      <c r="J77" s="26"/>
      <c r="K77" s="61"/>
    </row>
    <row r="78" spans="1:11" s="33" customFormat="1" ht="12.75" outlineLevel="1">
      <c r="A78" s="28" t="s">
        <v>256</v>
      </c>
      <c r="B78" s="39" t="s">
        <v>362</v>
      </c>
      <c r="C78" s="23" t="s">
        <v>97</v>
      </c>
      <c r="D78" s="31">
        <v>2</v>
      </c>
      <c r="E78" s="181" t="s">
        <v>425</v>
      </c>
      <c r="F78" s="26"/>
      <c r="G78" s="32"/>
      <c r="H78" s="26"/>
      <c r="I78" s="26"/>
      <c r="J78" s="26"/>
      <c r="K78" s="61"/>
    </row>
    <row r="79" spans="1:11" s="33" customFormat="1" ht="12.75" outlineLevel="1">
      <c r="A79" s="28" t="s">
        <v>257</v>
      </c>
      <c r="B79" s="39" t="s">
        <v>363</v>
      </c>
      <c r="C79" s="23" t="s">
        <v>97</v>
      </c>
      <c r="D79" s="31">
        <v>2</v>
      </c>
      <c r="E79" s="181" t="s">
        <v>425</v>
      </c>
      <c r="F79" s="26"/>
      <c r="G79" s="32"/>
      <c r="H79" s="26"/>
      <c r="I79" s="26"/>
      <c r="J79" s="26"/>
      <c r="K79" s="61"/>
    </row>
    <row r="80" spans="1:11" s="33" customFormat="1" ht="12.75" outlineLevel="1">
      <c r="A80" s="28" t="s">
        <v>258</v>
      </c>
      <c r="B80" s="39" t="s">
        <v>175</v>
      </c>
      <c r="C80" s="23" t="s">
        <v>9</v>
      </c>
      <c r="D80" s="31">
        <v>1100</v>
      </c>
      <c r="E80" s="181" t="s">
        <v>425</v>
      </c>
      <c r="F80" s="26"/>
      <c r="G80" s="32"/>
      <c r="H80" s="26"/>
      <c r="I80" s="26"/>
      <c r="J80" s="26"/>
      <c r="K80" s="61"/>
    </row>
    <row r="81" spans="1:11" s="33" customFormat="1" ht="12.75" outlineLevel="1">
      <c r="A81" s="28" t="s">
        <v>259</v>
      </c>
      <c r="B81" s="39" t="s">
        <v>176</v>
      </c>
      <c r="C81" s="23" t="s">
        <v>9</v>
      </c>
      <c r="D81" s="31">
        <v>1100</v>
      </c>
      <c r="E81" s="181" t="s">
        <v>425</v>
      </c>
      <c r="F81" s="26"/>
      <c r="G81" s="32"/>
      <c r="H81" s="26"/>
      <c r="I81" s="26"/>
      <c r="J81" s="26"/>
      <c r="K81" s="61"/>
    </row>
    <row r="82" spans="1:11" s="33" customFormat="1" ht="12.75" outlineLevel="1">
      <c r="A82" s="28" t="s">
        <v>260</v>
      </c>
      <c r="B82" s="39" t="s">
        <v>177</v>
      </c>
      <c r="C82" s="23" t="s">
        <v>9</v>
      </c>
      <c r="D82" s="31">
        <v>300</v>
      </c>
      <c r="E82" s="181" t="s">
        <v>425</v>
      </c>
      <c r="F82" s="26"/>
      <c r="G82" s="32"/>
      <c r="H82" s="26"/>
      <c r="I82" s="26"/>
      <c r="J82" s="26"/>
      <c r="K82" s="61"/>
    </row>
    <row r="83" spans="1:11" s="33" customFormat="1" ht="12.75" outlineLevel="1">
      <c r="A83" s="28" t="s">
        <v>261</v>
      </c>
      <c r="B83" s="39" t="s">
        <v>178</v>
      </c>
      <c r="C83" s="23" t="s">
        <v>9</v>
      </c>
      <c r="D83" s="31">
        <v>700</v>
      </c>
      <c r="E83" s="181" t="s">
        <v>425</v>
      </c>
      <c r="F83" s="26"/>
      <c r="G83" s="32"/>
      <c r="H83" s="26"/>
      <c r="I83" s="26"/>
      <c r="J83" s="26"/>
      <c r="K83" s="61"/>
    </row>
    <row r="84" spans="1:11" s="33" customFormat="1" ht="12.75" outlineLevel="1">
      <c r="A84" s="28" t="s">
        <v>262</v>
      </c>
      <c r="B84" s="39" t="s">
        <v>179</v>
      </c>
      <c r="C84" s="23" t="s">
        <v>9</v>
      </c>
      <c r="D84" s="31">
        <v>100</v>
      </c>
      <c r="E84" s="181" t="s">
        <v>425</v>
      </c>
      <c r="F84" s="26"/>
      <c r="G84" s="32"/>
      <c r="H84" s="26"/>
      <c r="I84" s="26"/>
      <c r="J84" s="26"/>
      <c r="K84" s="61"/>
    </row>
    <row r="85" spans="1:11" s="33" customFormat="1" ht="12.75" outlineLevel="1">
      <c r="A85" s="28" t="s">
        <v>263</v>
      </c>
      <c r="B85" s="39" t="s">
        <v>180</v>
      </c>
      <c r="C85" s="23" t="s">
        <v>9</v>
      </c>
      <c r="D85" s="31">
        <v>100</v>
      </c>
      <c r="E85" s="181" t="s">
        <v>425</v>
      </c>
      <c r="F85" s="26"/>
      <c r="G85" s="32"/>
      <c r="H85" s="26"/>
      <c r="I85" s="26"/>
      <c r="J85" s="26"/>
      <c r="K85" s="61"/>
    </row>
    <row r="86" spans="1:11" s="33" customFormat="1" ht="12.75" outlineLevel="1">
      <c r="A86" s="28" t="s">
        <v>264</v>
      </c>
      <c r="B86" s="39" t="s">
        <v>181</v>
      </c>
      <c r="C86" s="23" t="s">
        <v>9</v>
      </c>
      <c r="D86" s="31">
        <v>100</v>
      </c>
      <c r="E86" s="181" t="s">
        <v>425</v>
      </c>
      <c r="F86" s="26"/>
      <c r="G86" s="32"/>
      <c r="H86" s="26"/>
      <c r="I86" s="26"/>
      <c r="J86" s="26"/>
      <c r="K86" s="61"/>
    </row>
    <row r="87" spans="1:11" s="33" customFormat="1" ht="12.75" outlineLevel="1">
      <c r="A87" s="28" t="s">
        <v>265</v>
      </c>
      <c r="B87" s="39" t="s">
        <v>182</v>
      </c>
      <c r="C87" s="23" t="s">
        <v>9</v>
      </c>
      <c r="D87" s="31">
        <v>30</v>
      </c>
      <c r="E87" s="181" t="s">
        <v>425</v>
      </c>
      <c r="F87" s="26"/>
      <c r="G87" s="32"/>
      <c r="H87" s="26"/>
      <c r="I87" s="26"/>
      <c r="J87" s="26"/>
      <c r="K87" s="61"/>
    </row>
    <row r="88" spans="1:11" s="33" customFormat="1" ht="12.75" outlineLevel="1">
      <c r="A88" s="28" t="s">
        <v>266</v>
      </c>
      <c r="B88" s="39" t="s">
        <v>183</v>
      </c>
      <c r="C88" s="23" t="s">
        <v>9</v>
      </c>
      <c r="D88" s="31">
        <v>30</v>
      </c>
      <c r="E88" s="181" t="s">
        <v>425</v>
      </c>
      <c r="F88" s="26"/>
      <c r="G88" s="32"/>
      <c r="H88" s="26"/>
      <c r="I88" s="26"/>
      <c r="J88" s="26"/>
      <c r="K88" s="61"/>
    </row>
    <row r="89" spans="1:11" s="33" customFormat="1" ht="12.75" outlineLevel="1">
      <c r="A89" s="28" t="s">
        <v>267</v>
      </c>
      <c r="B89" s="39" t="s">
        <v>184</v>
      </c>
      <c r="C89" s="23" t="s">
        <v>9</v>
      </c>
      <c r="D89" s="31">
        <v>3</v>
      </c>
      <c r="E89" s="181" t="s">
        <v>425</v>
      </c>
      <c r="F89" s="26"/>
      <c r="G89" s="32"/>
      <c r="H89" s="26"/>
      <c r="I89" s="26"/>
      <c r="J89" s="26"/>
      <c r="K89" s="61"/>
    </row>
    <row r="90" spans="1:11" s="33" customFormat="1" ht="12.75" outlineLevel="1">
      <c r="A90" s="28" t="s">
        <v>268</v>
      </c>
      <c r="B90" s="39" t="s">
        <v>185</v>
      </c>
      <c r="C90" s="23" t="s">
        <v>9</v>
      </c>
      <c r="D90" s="31">
        <v>60</v>
      </c>
      <c r="E90" s="181" t="s">
        <v>425</v>
      </c>
      <c r="F90" s="26"/>
      <c r="G90" s="32"/>
      <c r="H90" s="26"/>
      <c r="I90" s="26"/>
      <c r="J90" s="26"/>
      <c r="K90" s="61"/>
    </row>
    <row r="91" spans="1:11" s="33" customFormat="1" ht="12.75" outlineLevel="1">
      <c r="A91" s="28" t="s">
        <v>269</v>
      </c>
      <c r="B91" s="39" t="s">
        <v>186</v>
      </c>
      <c r="C91" s="23" t="s">
        <v>9</v>
      </c>
      <c r="D91" s="31">
        <v>20</v>
      </c>
      <c r="E91" s="181" t="s">
        <v>425</v>
      </c>
      <c r="F91" s="26"/>
      <c r="G91" s="32"/>
      <c r="H91" s="26"/>
      <c r="I91" s="26"/>
      <c r="J91" s="26"/>
      <c r="K91" s="61"/>
    </row>
    <row r="92" spans="1:11" s="33" customFormat="1" ht="12.75" outlineLevel="1">
      <c r="A92" s="28" t="s">
        <v>270</v>
      </c>
      <c r="B92" s="39" t="s">
        <v>187</v>
      </c>
      <c r="C92" s="23" t="s">
        <v>9</v>
      </c>
      <c r="D92" s="31">
        <v>20</v>
      </c>
      <c r="E92" s="181" t="s">
        <v>425</v>
      </c>
      <c r="F92" s="26"/>
      <c r="G92" s="32"/>
      <c r="H92" s="26"/>
      <c r="I92" s="26"/>
      <c r="J92" s="26"/>
      <c r="K92" s="61"/>
    </row>
    <row r="93" spans="1:11" s="33" customFormat="1" ht="12.75" outlineLevel="1">
      <c r="A93" s="28" t="s">
        <v>271</v>
      </c>
      <c r="B93" s="39" t="s">
        <v>188</v>
      </c>
      <c r="C93" s="23" t="s">
        <v>9</v>
      </c>
      <c r="D93" s="31">
        <v>40</v>
      </c>
      <c r="E93" s="181" t="s">
        <v>425</v>
      </c>
      <c r="F93" s="26"/>
      <c r="G93" s="32"/>
      <c r="H93" s="26"/>
      <c r="I93" s="26"/>
      <c r="J93" s="26"/>
      <c r="K93" s="61"/>
    </row>
    <row r="94" spans="1:11" s="33" customFormat="1" ht="12.75" outlineLevel="1">
      <c r="A94" s="28" t="s">
        <v>272</v>
      </c>
      <c r="B94" s="39" t="s">
        <v>189</v>
      </c>
      <c r="C94" s="23" t="s">
        <v>9</v>
      </c>
      <c r="D94" s="31">
        <v>40</v>
      </c>
      <c r="E94" s="181" t="s">
        <v>425</v>
      </c>
      <c r="F94" s="26"/>
      <c r="G94" s="32"/>
      <c r="H94" s="26"/>
      <c r="I94" s="26"/>
      <c r="J94" s="26"/>
      <c r="K94" s="61"/>
    </row>
    <row r="95" spans="1:11" s="33" customFormat="1" ht="12.75" outlineLevel="1">
      <c r="A95" s="28" t="s">
        <v>273</v>
      </c>
      <c r="B95" s="39" t="s">
        <v>190</v>
      </c>
      <c r="C95" s="23" t="s">
        <v>9</v>
      </c>
      <c r="D95" s="31">
        <v>40</v>
      </c>
      <c r="E95" s="181" t="s">
        <v>425</v>
      </c>
      <c r="F95" s="26"/>
      <c r="G95" s="32"/>
      <c r="H95" s="26"/>
      <c r="I95" s="26"/>
      <c r="J95" s="26"/>
      <c r="K95" s="61"/>
    </row>
    <row r="96" spans="1:11" s="33" customFormat="1" ht="12.75" outlineLevel="1">
      <c r="A96" s="28" t="s">
        <v>274</v>
      </c>
      <c r="B96" s="39" t="s">
        <v>191</v>
      </c>
      <c r="C96" s="23" t="s">
        <v>9</v>
      </c>
      <c r="D96" s="31">
        <v>60</v>
      </c>
      <c r="E96" s="181" t="s">
        <v>425</v>
      </c>
      <c r="F96" s="26"/>
      <c r="G96" s="32"/>
      <c r="H96" s="26"/>
      <c r="I96" s="26"/>
      <c r="J96" s="26"/>
      <c r="K96" s="61"/>
    </row>
    <row r="97" spans="1:11" s="33" customFormat="1" ht="12.75" outlineLevel="1">
      <c r="A97" s="28" t="s">
        <v>275</v>
      </c>
      <c r="B97" s="39" t="s">
        <v>192</v>
      </c>
      <c r="C97" s="23" t="s">
        <v>9</v>
      </c>
      <c r="D97" s="31">
        <v>60</v>
      </c>
      <c r="E97" s="181" t="s">
        <v>425</v>
      </c>
      <c r="F97" s="26"/>
      <c r="G97" s="32"/>
      <c r="H97" s="26"/>
      <c r="I97" s="26"/>
      <c r="J97" s="26"/>
      <c r="K97" s="61"/>
    </row>
    <row r="98" spans="1:11" s="33" customFormat="1" ht="12.75" outlineLevel="1">
      <c r="A98" s="28" t="s">
        <v>276</v>
      </c>
      <c r="B98" s="39" t="s">
        <v>193</v>
      </c>
      <c r="C98" s="23" t="s">
        <v>9</v>
      </c>
      <c r="D98" s="31">
        <v>60</v>
      </c>
      <c r="E98" s="181" t="s">
        <v>425</v>
      </c>
      <c r="F98" s="26"/>
      <c r="G98" s="32"/>
      <c r="H98" s="26"/>
      <c r="I98" s="26"/>
      <c r="J98" s="26"/>
      <c r="K98" s="61"/>
    </row>
    <row r="99" spans="1:11" s="33" customFormat="1" ht="12.75" outlineLevel="1">
      <c r="A99" s="28" t="s">
        <v>277</v>
      </c>
      <c r="B99" s="39" t="s">
        <v>194</v>
      </c>
      <c r="C99" s="23" t="s">
        <v>9</v>
      </c>
      <c r="D99" s="31">
        <v>120</v>
      </c>
      <c r="E99" s="181" t="s">
        <v>425</v>
      </c>
      <c r="F99" s="26"/>
      <c r="G99" s="32"/>
      <c r="H99" s="26"/>
      <c r="I99" s="26"/>
      <c r="J99" s="26"/>
      <c r="K99" s="61"/>
    </row>
    <row r="100" spans="1:11" s="33" customFormat="1" ht="12.75" outlineLevel="1">
      <c r="A100" s="28" t="s">
        <v>278</v>
      </c>
      <c r="B100" s="39" t="s">
        <v>195</v>
      </c>
      <c r="C100" s="23" t="s">
        <v>9</v>
      </c>
      <c r="D100" s="31">
        <v>40</v>
      </c>
      <c r="E100" s="181" t="s">
        <v>425</v>
      </c>
      <c r="F100" s="26"/>
      <c r="G100" s="32"/>
      <c r="H100" s="26"/>
      <c r="I100" s="26"/>
      <c r="J100" s="26"/>
      <c r="K100" s="61"/>
    </row>
    <row r="101" spans="1:11" s="33" customFormat="1" ht="12.75" outlineLevel="1">
      <c r="A101" s="28" t="s">
        <v>279</v>
      </c>
      <c r="B101" s="39" t="s">
        <v>196</v>
      </c>
      <c r="C101" s="23" t="s">
        <v>9</v>
      </c>
      <c r="D101" s="31">
        <v>40</v>
      </c>
      <c r="E101" s="181" t="s">
        <v>425</v>
      </c>
      <c r="F101" s="26"/>
      <c r="G101" s="32"/>
      <c r="H101" s="26"/>
      <c r="I101" s="26"/>
      <c r="J101" s="26"/>
      <c r="K101" s="61"/>
    </row>
    <row r="102" spans="1:11" s="33" customFormat="1" ht="24" outlineLevel="1">
      <c r="A102" s="28" t="s">
        <v>280</v>
      </c>
      <c r="B102" s="39" t="s">
        <v>197</v>
      </c>
      <c r="C102" s="23" t="s">
        <v>97</v>
      </c>
      <c r="D102" s="31">
        <v>3</v>
      </c>
      <c r="E102" s="181" t="s">
        <v>425</v>
      </c>
      <c r="F102" s="26"/>
      <c r="G102" s="32"/>
      <c r="H102" s="26"/>
      <c r="I102" s="26"/>
      <c r="J102" s="26"/>
      <c r="K102" s="61"/>
    </row>
    <row r="103" spans="1:11" s="33" customFormat="1" ht="12.75" outlineLevel="1">
      <c r="A103" s="28" t="s">
        <v>281</v>
      </c>
      <c r="B103" s="39" t="s">
        <v>198</v>
      </c>
      <c r="C103" s="23" t="s">
        <v>9</v>
      </c>
      <c r="D103" s="31">
        <v>15</v>
      </c>
      <c r="E103" s="181" t="s">
        <v>425</v>
      </c>
      <c r="F103" s="26"/>
      <c r="G103" s="32"/>
      <c r="H103" s="26"/>
      <c r="I103" s="26"/>
      <c r="J103" s="26"/>
      <c r="K103" s="61"/>
    </row>
    <row r="104" spans="1:11" s="33" customFormat="1" ht="12.75" outlineLevel="1">
      <c r="A104" s="28" t="s">
        <v>282</v>
      </c>
      <c r="B104" s="39" t="s">
        <v>199</v>
      </c>
      <c r="C104" s="23" t="s">
        <v>97</v>
      </c>
      <c r="D104" s="31">
        <v>1</v>
      </c>
      <c r="E104" s="181" t="s">
        <v>425</v>
      </c>
      <c r="F104" s="26"/>
      <c r="G104" s="32"/>
      <c r="H104" s="26"/>
      <c r="I104" s="26"/>
      <c r="J104" s="26"/>
      <c r="K104" s="61"/>
    </row>
    <row r="105" spans="1:11" s="33" customFormat="1" ht="12.75" outlineLevel="1">
      <c r="A105" s="28" t="s">
        <v>283</v>
      </c>
      <c r="B105" s="39" t="s">
        <v>200</v>
      </c>
      <c r="C105" s="23" t="s">
        <v>97</v>
      </c>
      <c r="D105" s="31">
        <v>1</v>
      </c>
      <c r="E105" s="181" t="s">
        <v>425</v>
      </c>
      <c r="F105" s="26"/>
      <c r="G105" s="32"/>
      <c r="H105" s="26"/>
      <c r="I105" s="26"/>
      <c r="J105" s="26"/>
      <c r="K105" s="61"/>
    </row>
    <row r="106" spans="1:11" s="33" customFormat="1" ht="24" outlineLevel="1">
      <c r="A106" s="28" t="s">
        <v>284</v>
      </c>
      <c r="B106" s="39" t="s">
        <v>201</v>
      </c>
      <c r="C106" s="23" t="s">
        <v>97</v>
      </c>
      <c r="D106" s="31">
        <v>1</v>
      </c>
      <c r="E106" s="181" t="s">
        <v>425</v>
      </c>
      <c r="F106" s="26"/>
      <c r="G106" s="32"/>
      <c r="H106" s="26"/>
      <c r="I106" s="26"/>
      <c r="J106" s="26"/>
      <c r="K106" s="61"/>
    </row>
    <row r="107" spans="1:11" s="33" customFormat="1" ht="12.75" outlineLevel="1">
      <c r="A107" s="28" t="s">
        <v>285</v>
      </c>
      <c r="B107" s="39" t="s">
        <v>202</v>
      </c>
      <c r="C107" s="23" t="s">
        <v>12</v>
      </c>
      <c r="D107" s="31">
        <v>5</v>
      </c>
      <c r="E107" s="181" t="s">
        <v>425</v>
      </c>
      <c r="F107" s="26"/>
      <c r="G107" s="32"/>
      <c r="H107" s="26"/>
      <c r="I107" s="26"/>
      <c r="J107" s="26"/>
      <c r="K107" s="61"/>
    </row>
    <row r="108" spans="1:11" s="33" customFormat="1" ht="12.75" outlineLevel="1">
      <c r="A108" s="28" t="s">
        <v>286</v>
      </c>
      <c r="B108" s="39" t="s">
        <v>203</v>
      </c>
      <c r="C108" s="23" t="s">
        <v>12</v>
      </c>
      <c r="D108" s="31">
        <v>1</v>
      </c>
      <c r="E108" s="181" t="s">
        <v>425</v>
      </c>
      <c r="F108" s="26"/>
      <c r="G108" s="32"/>
      <c r="H108" s="26"/>
      <c r="I108" s="26"/>
      <c r="J108" s="26"/>
      <c r="K108" s="61"/>
    </row>
    <row r="109" spans="1:11" s="33" customFormat="1" ht="24" outlineLevel="1">
      <c r="A109" s="28" t="s">
        <v>396</v>
      </c>
      <c r="B109" s="39" t="s">
        <v>448</v>
      </c>
      <c r="C109" s="23" t="s">
        <v>12</v>
      </c>
      <c r="D109" s="31">
        <v>3</v>
      </c>
      <c r="E109" s="31"/>
      <c r="F109" s="26"/>
      <c r="G109" s="32"/>
      <c r="H109" s="26"/>
      <c r="I109" s="26"/>
      <c r="J109" s="26"/>
      <c r="K109" s="61"/>
    </row>
    <row r="110" spans="1:11" s="33" customFormat="1" ht="12.75" outlineLevel="1">
      <c r="A110" s="28"/>
      <c r="B110" s="39"/>
      <c r="C110" s="23"/>
      <c r="D110" s="31"/>
      <c r="E110" s="31"/>
      <c r="F110" s="26"/>
      <c r="G110" s="32"/>
      <c r="H110" s="26"/>
      <c r="I110" s="26"/>
      <c r="J110" s="26"/>
      <c r="K110" s="61"/>
    </row>
    <row r="111" spans="1:11" ht="12.75">
      <c r="A111" s="21" t="s">
        <v>53</v>
      </c>
      <c r="B111" s="22" t="s">
        <v>147</v>
      </c>
      <c r="C111" s="23"/>
      <c r="D111" s="31"/>
      <c r="E111" s="31"/>
      <c r="F111" s="25"/>
      <c r="G111" s="25"/>
      <c r="H111" s="26"/>
      <c r="I111" s="27"/>
      <c r="J111" s="27"/>
      <c r="K111" s="163"/>
    </row>
    <row r="112" spans="1:11" s="33" customFormat="1" ht="12.75" outlineLevel="1">
      <c r="A112" s="28" t="s">
        <v>57</v>
      </c>
      <c r="B112" s="39" t="s">
        <v>204</v>
      </c>
      <c r="C112" s="23" t="s">
        <v>97</v>
      </c>
      <c r="D112" s="31">
        <v>3</v>
      </c>
      <c r="E112" s="181" t="s">
        <v>425</v>
      </c>
      <c r="F112" s="26"/>
      <c r="G112" s="32"/>
      <c r="H112" s="26"/>
      <c r="I112" s="26"/>
      <c r="J112" s="26"/>
      <c r="K112" s="61"/>
    </row>
    <row r="113" spans="1:11" s="33" customFormat="1" ht="24" outlineLevel="1">
      <c r="A113" s="28" t="s">
        <v>287</v>
      </c>
      <c r="B113" s="39" t="s">
        <v>205</v>
      </c>
      <c r="C113" s="23" t="s">
        <v>97</v>
      </c>
      <c r="D113" s="31">
        <v>1</v>
      </c>
      <c r="E113" s="181" t="s">
        <v>425</v>
      </c>
      <c r="F113" s="26"/>
      <c r="G113" s="32"/>
      <c r="H113" s="26"/>
      <c r="I113" s="26"/>
      <c r="J113" s="26"/>
      <c r="K113" s="61"/>
    </row>
    <row r="114" spans="1:11" s="33" customFormat="1" ht="12.75" outlineLevel="1">
      <c r="A114" s="28" t="s">
        <v>288</v>
      </c>
      <c r="B114" s="39" t="s">
        <v>206</v>
      </c>
      <c r="C114" s="23" t="s">
        <v>97</v>
      </c>
      <c r="D114" s="31">
        <v>2</v>
      </c>
      <c r="E114" s="181" t="s">
        <v>425</v>
      </c>
      <c r="F114" s="26"/>
      <c r="G114" s="32"/>
      <c r="H114" s="26"/>
      <c r="I114" s="26"/>
      <c r="J114" s="26"/>
      <c r="K114" s="61"/>
    </row>
    <row r="115" spans="1:11" s="33" customFormat="1" ht="12.75" outlineLevel="1">
      <c r="A115" s="28" t="s">
        <v>289</v>
      </c>
      <c r="B115" s="39" t="s">
        <v>207</v>
      </c>
      <c r="C115" s="23" t="s">
        <v>97</v>
      </c>
      <c r="D115" s="31">
        <v>8</v>
      </c>
      <c r="E115" s="181" t="s">
        <v>425</v>
      </c>
      <c r="F115" s="26"/>
      <c r="G115" s="32"/>
      <c r="H115" s="26"/>
      <c r="I115" s="26"/>
      <c r="J115" s="26"/>
      <c r="K115" s="61"/>
    </row>
    <row r="116" spans="1:11" s="33" customFormat="1" ht="36" outlineLevel="1">
      <c r="A116" s="28" t="s">
        <v>290</v>
      </c>
      <c r="B116" s="39" t="s">
        <v>449</v>
      </c>
      <c r="C116" s="23" t="s">
        <v>97</v>
      </c>
      <c r="D116" s="31">
        <v>1</v>
      </c>
      <c r="E116" s="31"/>
      <c r="F116" s="26"/>
      <c r="G116" s="32"/>
      <c r="H116" s="26"/>
      <c r="I116" s="26"/>
      <c r="J116" s="26"/>
      <c r="K116" s="61"/>
    </row>
    <row r="117" spans="1:11" s="33" customFormat="1" ht="36" outlineLevel="1">
      <c r="A117" s="28" t="s">
        <v>291</v>
      </c>
      <c r="B117" s="39" t="s">
        <v>450</v>
      </c>
      <c r="C117" s="23" t="s">
        <v>97</v>
      </c>
      <c r="D117" s="31">
        <v>1</v>
      </c>
      <c r="E117" s="181"/>
      <c r="F117" s="26"/>
      <c r="G117" s="32"/>
      <c r="H117" s="26"/>
      <c r="I117" s="26"/>
      <c r="J117" s="26"/>
      <c r="K117" s="61"/>
    </row>
    <row r="118" spans="1:11" s="33" customFormat="1" ht="36" outlineLevel="1">
      <c r="A118" s="28" t="s">
        <v>292</v>
      </c>
      <c r="B118" s="39" t="s">
        <v>421</v>
      </c>
      <c r="C118" s="23" t="s">
        <v>97</v>
      </c>
      <c r="D118" s="31">
        <v>48</v>
      </c>
      <c r="E118" s="181" t="s">
        <v>425</v>
      </c>
      <c r="F118" s="26"/>
      <c r="G118" s="32"/>
      <c r="H118" s="26"/>
      <c r="I118" s="26"/>
      <c r="J118" s="26"/>
      <c r="K118" s="61"/>
    </row>
    <row r="119" spans="1:11" s="33" customFormat="1" ht="24" outlineLevel="1">
      <c r="A119" s="28" t="s">
        <v>293</v>
      </c>
      <c r="B119" s="39" t="s">
        <v>208</v>
      </c>
      <c r="C119" s="23" t="s">
        <v>97</v>
      </c>
      <c r="D119" s="31">
        <v>21</v>
      </c>
      <c r="E119" s="181" t="s">
        <v>425</v>
      </c>
      <c r="F119" s="26"/>
      <c r="G119" s="32"/>
      <c r="H119" s="26"/>
      <c r="I119" s="26"/>
      <c r="J119" s="26"/>
      <c r="K119" s="61"/>
    </row>
    <row r="120" spans="1:11" s="33" customFormat="1" ht="24" outlineLevel="1">
      <c r="A120" s="28" t="s">
        <v>294</v>
      </c>
      <c r="B120" s="39" t="s">
        <v>209</v>
      </c>
      <c r="C120" s="23" t="s">
        <v>97</v>
      </c>
      <c r="D120" s="31">
        <v>2</v>
      </c>
      <c r="E120" s="181" t="s">
        <v>425</v>
      </c>
      <c r="F120" s="26"/>
      <c r="G120" s="32"/>
      <c r="H120" s="26"/>
      <c r="I120" s="26"/>
      <c r="J120" s="26"/>
      <c r="K120" s="61"/>
    </row>
    <row r="121" spans="1:11" s="33" customFormat="1" ht="24" outlineLevel="1">
      <c r="A121" s="28" t="s">
        <v>295</v>
      </c>
      <c r="B121" s="39" t="s">
        <v>210</v>
      </c>
      <c r="C121" s="23" t="s">
        <v>9</v>
      </c>
      <c r="D121" s="31">
        <v>1500</v>
      </c>
      <c r="E121" s="181" t="s">
        <v>425</v>
      </c>
      <c r="F121" s="26"/>
      <c r="G121" s="32"/>
      <c r="H121" s="26"/>
      <c r="I121" s="26"/>
      <c r="J121" s="26"/>
      <c r="K121" s="61"/>
    </row>
    <row r="122" spans="1:11" s="33" customFormat="1" ht="12.75" outlineLevel="1">
      <c r="A122" s="28" t="s">
        <v>296</v>
      </c>
      <c r="B122" s="39" t="s">
        <v>211</v>
      </c>
      <c r="C122" s="23" t="s">
        <v>9</v>
      </c>
      <c r="D122" s="31">
        <v>500</v>
      </c>
      <c r="E122" s="181" t="s">
        <v>425</v>
      </c>
      <c r="F122" s="26"/>
      <c r="G122" s="32"/>
      <c r="H122" s="26"/>
      <c r="I122" s="26"/>
      <c r="J122" s="26"/>
      <c r="K122" s="61"/>
    </row>
    <row r="123" spans="1:11" s="33" customFormat="1" ht="12.75" outlineLevel="1">
      <c r="A123" s="28" t="s">
        <v>297</v>
      </c>
      <c r="B123" s="39" t="s">
        <v>357</v>
      </c>
      <c r="C123" s="23" t="s">
        <v>9</v>
      </c>
      <c r="D123" s="31">
        <v>60</v>
      </c>
      <c r="E123" s="181" t="s">
        <v>425</v>
      </c>
      <c r="F123" s="26"/>
      <c r="G123" s="32"/>
      <c r="H123" s="26"/>
      <c r="I123" s="26"/>
      <c r="J123" s="26"/>
      <c r="K123" s="61"/>
    </row>
    <row r="124" spans="1:11" s="33" customFormat="1" ht="12.75" outlineLevel="1">
      <c r="A124" s="28" t="s">
        <v>298</v>
      </c>
      <c r="B124" s="39" t="s">
        <v>212</v>
      </c>
      <c r="C124" s="23" t="s">
        <v>9</v>
      </c>
      <c r="D124" s="31">
        <v>200</v>
      </c>
      <c r="E124" s="181" t="s">
        <v>425</v>
      </c>
      <c r="F124" s="26"/>
      <c r="G124" s="32"/>
      <c r="H124" s="26"/>
      <c r="I124" s="26"/>
      <c r="J124" s="26"/>
      <c r="K124" s="61"/>
    </row>
    <row r="125" spans="1:11" s="33" customFormat="1" ht="12.75" outlineLevel="1">
      <c r="A125" s="28" t="s">
        <v>299</v>
      </c>
      <c r="B125" s="39" t="s">
        <v>213</v>
      </c>
      <c r="C125" s="23" t="s">
        <v>9</v>
      </c>
      <c r="D125" s="31">
        <v>30</v>
      </c>
      <c r="E125" s="181" t="s">
        <v>425</v>
      </c>
      <c r="F125" s="26"/>
      <c r="G125" s="32"/>
      <c r="H125" s="26"/>
      <c r="I125" s="26"/>
      <c r="J125" s="26"/>
      <c r="K125" s="61"/>
    </row>
    <row r="126" spans="1:11" s="33" customFormat="1" ht="12.75" outlineLevel="1">
      <c r="A126" s="28" t="s">
        <v>300</v>
      </c>
      <c r="B126" s="39" t="s">
        <v>214</v>
      </c>
      <c r="C126" s="23" t="s">
        <v>9</v>
      </c>
      <c r="D126" s="31">
        <v>10</v>
      </c>
      <c r="E126" s="181" t="s">
        <v>425</v>
      </c>
      <c r="F126" s="26"/>
      <c r="G126" s="32"/>
      <c r="H126" s="26"/>
      <c r="I126" s="26"/>
      <c r="J126" s="26"/>
      <c r="K126" s="61"/>
    </row>
    <row r="127" spans="1:11" s="33" customFormat="1" ht="24" outlineLevel="1">
      <c r="A127" s="28" t="s">
        <v>301</v>
      </c>
      <c r="B127" s="39" t="s">
        <v>215</v>
      </c>
      <c r="C127" s="23" t="s">
        <v>97</v>
      </c>
      <c r="D127" s="31">
        <v>20</v>
      </c>
      <c r="E127" s="181" t="s">
        <v>425</v>
      </c>
      <c r="F127" s="26"/>
      <c r="G127" s="32"/>
      <c r="H127" s="26"/>
      <c r="I127" s="26"/>
      <c r="J127" s="26"/>
      <c r="K127" s="61"/>
    </row>
    <row r="128" spans="1:11" s="33" customFormat="1" ht="12.75" outlineLevel="1">
      <c r="A128" s="28" t="s">
        <v>302</v>
      </c>
      <c r="B128" s="39" t="s">
        <v>216</v>
      </c>
      <c r="C128" s="23" t="s">
        <v>97</v>
      </c>
      <c r="D128" s="31">
        <v>45</v>
      </c>
      <c r="E128" s="181" t="s">
        <v>425</v>
      </c>
      <c r="F128" s="26"/>
      <c r="G128" s="32"/>
      <c r="H128" s="26"/>
      <c r="I128" s="26"/>
      <c r="J128" s="26"/>
      <c r="K128" s="61"/>
    </row>
    <row r="129" spans="1:11" s="33" customFormat="1" ht="24" outlineLevel="1">
      <c r="A129" s="28" t="s">
        <v>303</v>
      </c>
      <c r="B129" s="39" t="s">
        <v>217</v>
      </c>
      <c r="C129" s="23" t="s">
        <v>97</v>
      </c>
      <c r="D129" s="31">
        <v>1</v>
      </c>
      <c r="E129" s="181" t="s">
        <v>425</v>
      </c>
      <c r="F129" s="26"/>
      <c r="G129" s="32"/>
      <c r="H129" s="26"/>
      <c r="I129" s="26"/>
      <c r="J129" s="26"/>
      <c r="K129" s="61"/>
    </row>
    <row r="130" spans="1:11" s="33" customFormat="1" ht="24" outlineLevel="1">
      <c r="A130" s="28" t="s">
        <v>304</v>
      </c>
      <c r="B130" s="39" t="s">
        <v>218</v>
      </c>
      <c r="C130" s="23" t="s">
        <v>97</v>
      </c>
      <c r="D130" s="31">
        <v>3</v>
      </c>
      <c r="E130" s="181" t="s">
        <v>425</v>
      </c>
      <c r="F130" s="26"/>
      <c r="G130" s="32"/>
      <c r="H130" s="26"/>
      <c r="I130" s="26"/>
      <c r="J130" s="26"/>
      <c r="K130" s="61"/>
    </row>
    <row r="131" spans="1:11" s="33" customFormat="1" ht="24" outlineLevel="1">
      <c r="A131" s="28" t="s">
        <v>305</v>
      </c>
      <c r="B131" s="39" t="s">
        <v>219</v>
      </c>
      <c r="C131" s="23" t="s">
        <v>97</v>
      </c>
      <c r="D131" s="31">
        <v>3</v>
      </c>
      <c r="E131" s="181" t="s">
        <v>425</v>
      </c>
      <c r="F131" s="26"/>
      <c r="G131" s="32"/>
      <c r="H131" s="26"/>
      <c r="I131" s="26"/>
      <c r="J131" s="26"/>
      <c r="K131" s="61"/>
    </row>
    <row r="132" spans="1:11" s="33" customFormat="1" ht="12.75" outlineLevel="1">
      <c r="A132" s="28" t="s">
        <v>306</v>
      </c>
      <c r="B132" s="39" t="s">
        <v>220</v>
      </c>
      <c r="C132" s="23" t="s">
        <v>97</v>
      </c>
      <c r="D132" s="31">
        <v>4</v>
      </c>
      <c r="E132" s="181" t="s">
        <v>425</v>
      </c>
      <c r="F132" s="26"/>
      <c r="G132" s="32"/>
      <c r="H132" s="26"/>
      <c r="I132" s="26"/>
      <c r="J132" s="26"/>
      <c r="K132" s="61"/>
    </row>
    <row r="133" spans="1:11" s="33" customFormat="1" ht="24" outlineLevel="1">
      <c r="A133" s="28" t="s">
        <v>307</v>
      </c>
      <c r="B133" s="39" t="s">
        <v>221</v>
      </c>
      <c r="C133" s="23" t="s">
        <v>97</v>
      </c>
      <c r="D133" s="31">
        <v>5</v>
      </c>
      <c r="E133" s="181" t="s">
        <v>425</v>
      </c>
      <c r="F133" s="26"/>
      <c r="G133" s="32"/>
      <c r="H133" s="26"/>
      <c r="I133" s="26"/>
      <c r="J133" s="26"/>
      <c r="K133" s="61"/>
    </row>
    <row r="134" spans="1:11" s="33" customFormat="1" ht="12.75" outlineLevel="1">
      <c r="A134" s="28"/>
      <c r="B134" s="39"/>
      <c r="C134" s="23"/>
      <c r="D134" s="31"/>
      <c r="E134" s="31"/>
      <c r="F134" s="26"/>
      <c r="G134" s="32"/>
      <c r="H134" s="26"/>
      <c r="I134" s="26"/>
      <c r="J134" s="26"/>
      <c r="K134" s="61"/>
    </row>
    <row r="135" spans="1:11" ht="12.75">
      <c r="A135" s="21" t="s">
        <v>54</v>
      </c>
      <c r="B135" s="22" t="s">
        <v>126</v>
      </c>
      <c r="C135" s="23"/>
      <c r="D135" s="31"/>
      <c r="E135" s="31"/>
      <c r="F135" s="25"/>
      <c r="G135" s="25"/>
      <c r="H135" s="26"/>
      <c r="I135" s="27"/>
      <c r="J135" s="27"/>
      <c r="K135" s="163"/>
    </row>
    <row r="136" spans="1:11" s="60" customFormat="1" ht="12.75" outlineLevel="1">
      <c r="A136" s="28" t="s">
        <v>11</v>
      </c>
      <c r="B136" s="39" t="s">
        <v>342</v>
      </c>
      <c r="C136" s="57"/>
      <c r="D136" s="58"/>
      <c r="E136" s="181" t="s">
        <v>425</v>
      </c>
      <c r="F136" s="27"/>
      <c r="G136" s="59"/>
      <c r="H136" s="26"/>
      <c r="I136" s="27"/>
      <c r="J136" s="27"/>
      <c r="K136" s="163"/>
    </row>
    <row r="137" spans="1:11" s="33" customFormat="1" ht="12.75" outlineLevel="1">
      <c r="A137" s="28" t="s">
        <v>152</v>
      </c>
      <c r="B137" s="39" t="s">
        <v>346</v>
      </c>
      <c r="C137" s="23"/>
      <c r="D137" s="31"/>
      <c r="E137" s="181" t="s">
        <v>425</v>
      </c>
      <c r="F137" s="26"/>
      <c r="G137" s="32"/>
      <c r="H137" s="26"/>
      <c r="I137" s="26"/>
      <c r="J137" s="26"/>
      <c r="K137" s="61"/>
    </row>
    <row r="138" spans="1:11" s="33" customFormat="1" ht="12.75" outlineLevel="1">
      <c r="A138" s="28" t="s">
        <v>153</v>
      </c>
      <c r="B138" s="39" t="s">
        <v>92</v>
      </c>
      <c r="C138" s="23" t="s">
        <v>97</v>
      </c>
      <c r="D138" s="31">
        <v>2</v>
      </c>
      <c r="E138" s="181" t="s">
        <v>425</v>
      </c>
      <c r="F138" s="26"/>
      <c r="G138" s="32"/>
      <c r="H138" s="26"/>
      <c r="I138" s="26"/>
      <c r="J138" s="26"/>
      <c r="K138" s="61"/>
    </row>
    <row r="139" spans="1:11" s="33" customFormat="1" ht="12.75" outlineLevel="1">
      <c r="A139" s="28" t="s">
        <v>154</v>
      </c>
      <c r="B139" s="39" t="s">
        <v>93</v>
      </c>
      <c r="C139" s="23" t="s">
        <v>9</v>
      </c>
      <c r="D139" s="31">
        <v>9.6</v>
      </c>
      <c r="E139" s="181" t="s">
        <v>425</v>
      </c>
      <c r="F139" s="26"/>
      <c r="G139" s="32"/>
      <c r="H139" s="26"/>
      <c r="I139" s="26"/>
      <c r="J139" s="26"/>
      <c r="K139" s="61"/>
    </row>
    <row r="140" spans="1:11" s="33" customFormat="1" ht="12.75" outlineLevel="1">
      <c r="A140" s="28" t="s">
        <v>155</v>
      </c>
      <c r="B140" s="39" t="s">
        <v>94</v>
      </c>
      <c r="C140" s="23" t="s">
        <v>97</v>
      </c>
      <c r="D140" s="31">
        <v>1</v>
      </c>
      <c r="E140" s="181" t="s">
        <v>425</v>
      </c>
      <c r="F140" s="26"/>
      <c r="G140" s="32"/>
      <c r="H140" s="26"/>
      <c r="I140" s="26"/>
      <c r="J140" s="26"/>
      <c r="K140" s="61"/>
    </row>
    <row r="141" spans="1:11" s="33" customFormat="1" ht="12.75" outlineLevel="1">
      <c r="A141" s="28" t="s">
        <v>156</v>
      </c>
      <c r="B141" s="39" t="s">
        <v>125</v>
      </c>
      <c r="C141" s="23" t="s">
        <v>97</v>
      </c>
      <c r="D141" s="31">
        <v>1</v>
      </c>
      <c r="E141" s="181" t="s">
        <v>425</v>
      </c>
      <c r="F141" s="26"/>
      <c r="G141" s="32"/>
      <c r="H141" s="26"/>
      <c r="I141" s="26"/>
      <c r="J141" s="26"/>
      <c r="K141" s="61"/>
    </row>
    <row r="142" spans="1:11" s="33" customFormat="1" ht="12.75" outlineLevel="1">
      <c r="A142" s="28" t="s">
        <v>157</v>
      </c>
      <c r="B142" s="39" t="s">
        <v>95</v>
      </c>
      <c r="C142" s="23" t="s">
        <v>97</v>
      </c>
      <c r="D142" s="31">
        <v>2</v>
      </c>
      <c r="E142" s="181" t="s">
        <v>425</v>
      </c>
      <c r="F142" s="26"/>
      <c r="G142" s="32"/>
      <c r="H142" s="26"/>
      <c r="I142" s="26"/>
      <c r="J142" s="26"/>
      <c r="K142" s="61"/>
    </row>
    <row r="143" spans="1:11" s="33" customFormat="1" ht="12.75" outlineLevel="1">
      <c r="A143" s="28" t="s">
        <v>158</v>
      </c>
      <c r="B143" s="39" t="s">
        <v>96</v>
      </c>
      <c r="C143" s="23" t="s">
        <v>97</v>
      </c>
      <c r="D143" s="31">
        <v>1</v>
      </c>
      <c r="E143" s="181" t="s">
        <v>425</v>
      </c>
      <c r="F143" s="26"/>
      <c r="G143" s="32"/>
      <c r="H143" s="26"/>
      <c r="I143" s="26"/>
      <c r="J143" s="26"/>
      <c r="K143" s="61"/>
    </row>
    <row r="144" spans="1:11" s="33" customFormat="1" ht="12.75" outlineLevel="1">
      <c r="A144" s="28" t="s">
        <v>159</v>
      </c>
      <c r="B144" s="37" t="s">
        <v>118</v>
      </c>
      <c r="C144" s="23" t="s">
        <v>9</v>
      </c>
      <c r="D144" s="31">
        <v>9.6</v>
      </c>
      <c r="E144" s="181" t="s">
        <v>425</v>
      </c>
      <c r="F144" s="26"/>
      <c r="G144" s="32"/>
      <c r="H144" s="26"/>
      <c r="I144" s="26"/>
      <c r="J144" s="26"/>
      <c r="K144" s="61"/>
    </row>
    <row r="145" spans="1:11" s="33" customFormat="1" ht="12.75" outlineLevel="1">
      <c r="A145" s="28" t="s">
        <v>160</v>
      </c>
      <c r="B145" s="39" t="s">
        <v>134</v>
      </c>
      <c r="C145" s="23"/>
      <c r="D145" s="31"/>
      <c r="E145" s="181" t="s">
        <v>425</v>
      </c>
      <c r="F145" s="26"/>
      <c r="G145" s="32"/>
      <c r="H145" s="26"/>
      <c r="I145" s="26"/>
      <c r="J145" s="26"/>
      <c r="K145" s="61"/>
    </row>
    <row r="146" spans="1:11" s="33" customFormat="1" ht="12.75" outlineLevel="1">
      <c r="A146" s="28" t="s">
        <v>161</v>
      </c>
      <c r="B146" s="37" t="s">
        <v>137</v>
      </c>
      <c r="C146" s="23" t="s">
        <v>97</v>
      </c>
      <c r="D146" s="31">
        <v>5</v>
      </c>
      <c r="E146" s="181" t="s">
        <v>425</v>
      </c>
      <c r="F146" s="26"/>
      <c r="G146" s="32"/>
      <c r="H146" s="26"/>
      <c r="I146" s="26"/>
      <c r="J146" s="26"/>
      <c r="K146" s="61"/>
    </row>
    <row r="147" spans="1:11" s="33" customFormat="1" ht="12.75" outlineLevel="1">
      <c r="A147" s="28" t="s">
        <v>162</v>
      </c>
      <c r="B147" s="37" t="s">
        <v>138</v>
      </c>
      <c r="C147" s="23" t="s">
        <v>9</v>
      </c>
      <c r="D147" s="31">
        <v>8.65</v>
      </c>
      <c r="E147" s="181" t="s">
        <v>425</v>
      </c>
      <c r="F147" s="26"/>
      <c r="G147" s="32"/>
      <c r="H147" s="26"/>
      <c r="I147" s="26"/>
      <c r="J147" s="26"/>
      <c r="K147" s="61"/>
    </row>
    <row r="148" spans="1:11" s="33" customFormat="1" ht="12.75" outlineLevel="1">
      <c r="A148" s="28" t="s">
        <v>163</v>
      </c>
      <c r="B148" s="37" t="s">
        <v>139</v>
      </c>
      <c r="C148" s="23" t="s">
        <v>97</v>
      </c>
      <c r="D148" s="31">
        <v>1</v>
      </c>
      <c r="E148" s="181" t="s">
        <v>425</v>
      </c>
      <c r="F148" s="26"/>
      <c r="G148" s="32"/>
      <c r="H148" s="26"/>
      <c r="I148" s="26"/>
      <c r="J148" s="26"/>
      <c r="K148" s="61"/>
    </row>
    <row r="149" spans="1:11" s="33" customFormat="1" ht="12.75" outlineLevel="1">
      <c r="A149" s="28" t="s">
        <v>338</v>
      </c>
      <c r="B149" s="37" t="s">
        <v>308</v>
      </c>
      <c r="C149" s="23" t="s">
        <v>9</v>
      </c>
      <c r="D149" s="31">
        <v>7.85</v>
      </c>
      <c r="E149" s="181" t="s">
        <v>425</v>
      </c>
      <c r="F149" s="26"/>
      <c r="G149" s="32"/>
      <c r="H149" s="26"/>
      <c r="I149" s="26"/>
      <c r="J149" s="26"/>
      <c r="K149" s="61"/>
    </row>
    <row r="150" spans="1:11" s="33" customFormat="1" ht="12.75" outlineLevel="1">
      <c r="A150" s="28" t="s">
        <v>55</v>
      </c>
      <c r="B150" s="37" t="s">
        <v>343</v>
      </c>
      <c r="C150" s="23"/>
      <c r="D150" s="31"/>
      <c r="E150" s="181" t="s">
        <v>425</v>
      </c>
      <c r="F150" s="26"/>
      <c r="G150" s="32"/>
      <c r="H150" s="26"/>
      <c r="I150" s="26"/>
      <c r="J150" s="26"/>
      <c r="K150" s="61"/>
    </row>
    <row r="151" spans="1:11" s="33" customFormat="1" ht="12.75" outlineLevel="1">
      <c r="A151" s="28" t="s">
        <v>164</v>
      </c>
      <c r="B151" s="39" t="s">
        <v>345</v>
      </c>
      <c r="C151" s="23"/>
      <c r="D151" s="31"/>
      <c r="E151" s="181" t="s">
        <v>425</v>
      </c>
      <c r="F151" s="26"/>
      <c r="G151" s="32"/>
      <c r="H151" s="26"/>
      <c r="I151" s="26"/>
      <c r="J151" s="26"/>
      <c r="K151" s="61"/>
    </row>
    <row r="152" spans="1:11" s="33" customFormat="1" ht="12.75" outlineLevel="1">
      <c r="A152" s="28" t="s">
        <v>347</v>
      </c>
      <c r="B152" s="39" t="s">
        <v>94</v>
      </c>
      <c r="C152" s="23" t="s">
        <v>97</v>
      </c>
      <c r="D152" s="31">
        <v>1</v>
      </c>
      <c r="E152" s="181" t="s">
        <v>425</v>
      </c>
      <c r="F152" s="26"/>
      <c r="G152" s="32"/>
      <c r="H152" s="26"/>
      <c r="I152" s="26"/>
      <c r="J152" s="26"/>
      <c r="K152" s="61"/>
    </row>
    <row r="153" spans="1:11" s="33" customFormat="1" ht="12.75" outlineLevel="1">
      <c r="A153" s="28" t="s">
        <v>348</v>
      </c>
      <c r="B153" s="39" t="s">
        <v>92</v>
      </c>
      <c r="C153" s="23" t="s">
        <v>97</v>
      </c>
      <c r="D153" s="31">
        <v>1</v>
      </c>
      <c r="E153" s="181" t="s">
        <v>425</v>
      </c>
      <c r="F153" s="26"/>
      <c r="G153" s="32"/>
      <c r="H153" s="26"/>
      <c r="I153" s="26"/>
      <c r="J153" s="26"/>
      <c r="K153" s="61"/>
    </row>
    <row r="154" spans="1:11" s="33" customFormat="1" ht="12.75" outlineLevel="1">
      <c r="A154" s="28" t="s">
        <v>349</v>
      </c>
      <c r="B154" s="39" t="s">
        <v>96</v>
      </c>
      <c r="C154" s="23" t="s">
        <v>97</v>
      </c>
      <c r="D154" s="31">
        <v>1</v>
      </c>
      <c r="E154" s="181" t="s">
        <v>425</v>
      </c>
      <c r="F154" s="26"/>
      <c r="G154" s="32"/>
      <c r="H154" s="26"/>
      <c r="I154" s="26"/>
      <c r="J154" s="26"/>
      <c r="K154" s="61"/>
    </row>
    <row r="155" spans="1:11" s="33" customFormat="1" ht="12.75" outlineLevel="1">
      <c r="A155" s="28" t="s">
        <v>350</v>
      </c>
      <c r="B155" s="39" t="s">
        <v>93</v>
      </c>
      <c r="C155" s="23" t="s">
        <v>9</v>
      </c>
      <c r="D155" s="31">
        <v>2.35</v>
      </c>
      <c r="E155" s="181" t="s">
        <v>425</v>
      </c>
      <c r="F155" s="26"/>
      <c r="G155" s="32"/>
      <c r="H155" s="26"/>
      <c r="I155" s="26"/>
      <c r="J155" s="26"/>
      <c r="K155" s="61"/>
    </row>
    <row r="156" spans="1:11" s="33" customFormat="1" ht="12.75" outlineLevel="1">
      <c r="A156" s="28" t="s">
        <v>351</v>
      </c>
      <c r="B156" s="37" t="s">
        <v>118</v>
      </c>
      <c r="C156" s="23" t="s">
        <v>9</v>
      </c>
      <c r="D156" s="31">
        <v>2.35</v>
      </c>
      <c r="E156" s="181" t="s">
        <v>425</v>
      </c>
      <c r="F156" s="26"/>
      <c r="G156" s="32"/>
      <c r="H156" s="26"/>
      <c r="I156" s="26"/>
      <c r="J156" s="26"/>
      <c r="K156" s="61"/>
    </row>
    <row r="157" spans="1:11" s="33" customFormat="1" ht="12.75" outlineLevel="1">
      <c r="A157" s="28" t="s">
        <v>165</v>
      </c>
      <c r="B157" s="39" t="s">
        <v>344</v>
      </c>
      <c r="C157" s="23"/>
      <c r="D157" s="31"/>
      <c r="E157" s="181" t="s">
        <v>425</v>
      </c>
      <c r="F157" s="26"/>
      <c r="G157" s="32"/>
      <c r="H157" s="26"/>
      <c r="I157" s="26"/>
      <c r="J157" s="26"/>
      <c r="K157" s="61"/>
    </row>
    <row r="158" spans="1:11" s="33" customFormat="1" ht="12.75" outlineLevel="1">
      <c r="A158" s="28" t="s">
        <v>352</v>
      </c>
      <c r="B158" s="37" t="s">
        <v>137</v>
      </c>
      <c r="C158" s="23" t="s">
        <v>97</v>
      </c>
      <c r="D158" s="31">
        <v>2</v>
      </c>
      <c r="E158" s="181" t="s">
        <v>425</v>
      </c>
      <c r="F158" s="26"/>
      <c r="G158" s="32"/>
      <c r="H158" s="26"/>
      <c r="I158" s="26"/>
      <c r="J158" s="26"/>
      <c r="K158" s="61"/>
    </row>
    <row r="159" spans="1:11" s="33" customFormat="1" ht="12.75" outlineLevel="1">
      <c r="A159" s="28" t="s">
        <v>353</v>
      </c>
      <c r="B159" s="39" t="s">
        <v>356</v>
      </c>
      <c r="C159" s="23" t="s">
        <v>97</v>
      </c>
      <c r="D159" s="31">
        <v>1</v>
      </c>
      <c r="E159" s="181" t="s">
        <v>425</v>
      </c>
      <c r="F159" s="26"/>
      <c r="G159" s="32"/>
      <c r="H159" s="26"/>
      <c r="I159" s="26"/>
      <c r="J159" s="26"/>
      <c r="K159" s="61"/>
    </row>
    <row r="160" spans="1:11" s="33" customFormat="1" ht="12.75" outlineLevel="1">
      <c r="A160" s="28" t="s">
        <v>354</v>
      </c>
      <c r="B160" s="37" t="s">
        <v>138</v>
      </c>
      <c r="C160" s="23" t="s">
        <v>9</v>
      </c>
      <c r="D160" s="31">
        <v>2.5</v>
      </c>
      <c r="E160" s="181" t="s">
        <v>425</v>
      </c>
      <c r="F160" s="26"/>
      <c r="G160" s="32"/>
      <c r="H160" s="26"/>
      <c r="I160" s="26"/>
      <c r="J160" s="26"/>
      <c r="K160" s="61"/>
    </row>
    <row r="161" spans="1:11" s="33" customFormat="1" ht="12.75" outlineLevel="1">
      <c r="A161" s="28" t="s">
        <v>355</v>
      </c>
      <c r="B161" s="37" t="s">
        <v>308</v>
      </c>
      <c r="C161" s="23" t="s">
        <v>9</v>
      </c>
      <c r="D161" s="31">
        <v>2.5</v>
      </c>
      <c r="E161" s="181" t="s">
        <v>425</v>
      </c>
      <c r="F161" s="26"/>
      <c r="G161" s="32"/>
      <c r="H161" s="26"/>
      <c r="I161" s="26"/>
      <c r="J161" s="26"/>
      <c r="K161" s="61"/>
    </row>
    <row r="162" spans="1:11" s="60" customFormat="1" ht="12.75" outlineLevel="1">
      <c r="A162" s="28" t="s">
        <v>90</v>
      </c>
      <c r="B162" s="39" t="s">
        <v>89</v>
      </c>
      <c r="C162" s="57"/>
      <c r="D162" s="58"/>
      <c r="E162" s="181" t="s">
        <v>425</v>
      </c>
      <c r="F162" s="27"/>
      <c r="G162" s="59"/>
      <c r="H162" s="26"/>
      <c r="I162" s="26"/>
      <c r="J162" s="26"/>
      <c r="K162" s="61"/>
    </row>
    <row r="163" spans="1:11" s="33" customFormat="1" ht="12.75" outlineLevel="1">
      <c r="A163" s="28" t="s">
        <v>479</v>
      </c>
      <c r="B163" s="39" t="s">
        <v>98</v>
      </c>
      <c r="C163" s="23" t="s">
        <v>97</v>
      </c>
      <c r="D163" s="31">
        <v>12</v>
      </c>
      <c r="E163" s="181" t="s">
        <v>425</v>
      </c>
      <c r="F163" s="26"/>
      <c r="G163" s="32"/>
      <c r="H163" s="26"/>
      <c r="I163" s="26"/>
      <c r="J163" s="26"/>
      <c r="K163" s="61"/>
    </row>
    <row r="164" spans="1:11" s="33" customFormat="1" ht="12.75" outlineLevel="1">
      <c r="A164" s="28" t="s">
        <v>480</v>
      </c>
      <c r="B164" s="39" t="s">
        <v>99</v>
      </c>
      <c r="C164" s="23" t="s">
        <v>97</v>
      </c>
      <c r="D164" s="31">
        <v>2</v>
      </c>
      <c r="E164" s="181" t="s">
        <v>425</v>
      </c>
      <c r="F164" s="26"/>
      <c r="G164" s="32"/>
      <c r="H164" s="26"/>
      <c r="I164" s="26"/>
      <c r="J164" s="26"/>
      <c r="K164" s="61"/>
    </row>
    <row r="165" spans="1:11" s="33" customFormat="1" ht="12.75" outlineLevel="1">
      <c r="A165" s="28" t="s">
        <v>481</v>
      </c>
      <c r="B165" s="39" t="s">
        <v>100</v>
      </c>
      <c r="C165" s="23" t="s">
        <v>97</v>
      </c>
      <c r="D165" s="31">
        <v>25.51</v>
      </c>
      <c r="E165" s="181" t="s">
        <v>425</v>
      </c>
      <c r="F165" s="26"/>
      <c r="G165" s="32"/>
      <c r="H165" s="26"/>
      <c r="I165" s="26"/>
      <c r="J165" s="26"/>
      <c r="K165" s="61"/>
    </row>
    <row r="166" spans="1:11" s="33" customFormat="1" ht="12.75" outlineLevel="1">
      <c r="A166" s="28" t="s">
        <v>482</v>
      </c>
      <c r="B166" s="39" t="s">
        <v>101</v>
      </c>
      <c r="C166" s="23" t="s">
        <v>97</v>
      </c>
      <c r="D166" s="31">
        <v>1</v>
      </c>
      <c r="E166" s="181" t="s">
        <v>425</v>
      </c>
      <c r="F166" s="26"/>
      <c r="G166" s="32"/>
      <c r="H166" s="26"/>
      <c r="I166" s="26"/>
      <c r="J166" s="26"/>
      <c r="K166" s="61"/>
    </row>
    <row r="167" spans="1:11" s="33" customFormat="1" ht="12.75" outlineLevel="1">
      <c r="A167" s="28" t="s">
        <v>483</v>
      </c>
      <c r="B167" s="39" t="s">
        <v>102</v>
      </c>
      <c r="C167" s="23" t="s">
        <v>97</v>
      </c>
      <c r="D167" s="31">
        <v>2</v>
      </c>
      <c r="E167" s="181" t="s">
        <v>425</v>
      </c>
      <c r="F167" s="26"/>
      <c r="G167" s="32"/>
      <c r="H167" s="26"/>
      <c r="I167" s="26"/>
      <c r="J167" s="26"/>
      <c r="K167" s="61"/>
    </row>
    <row r="168" spans="1:11" s="33" customFormat="1" ht="12.75" outlineLevel="1">
      <c r="A168" s="28" t="s">
        <v>488</v>
      </c>
      <c r="B168" s="39" t="s">
        <v>103</v>
      </c>
      <c r="C168" s="23" t="s">
        <v>97</v>
      </c>
      <c r="D168" s="31">
        <v>11</v>
      </c>
      <c r="E168" s="181" t="s">
        <v>425</v>
      </c>
      <c r="F168" s="26"/>
      <c r="G168" s="32"/>
      <c r="H168" s="26"/>
      <c r="I168" s="26"/>
      <c r="J168" s="26"/>
      <c r="K168" s="61"/>
    </row>
    <row r="169" spans="1:11" s="33" customFormat="1" ht="12.75" outlineLevel="1">
      <c r="A169" s="28" t="s">
        <v>489</v>
      </c>
      <c r="B169" s="37" t="s">
        <v>117</v>
      </c>
      <c r="C169" s="23" t="s">
        <v>9</v>
      </c>
      <c r="D169" s="31">
        <v>12.45</v>
      </c>
      <c r="E169" s="181" t="s">
        <v>425</v>
      </c>
      <c r="F169" s="26"/>
      <c r="G169" s="32"/>
      <c r="H169" s="26"/>
      <c r="I169" s="26"/>
      <c r="J169" s="26"/>
      <c r="K169" s="61"/>
    </row>
    <row r="170" spans="1:11" s="33" customFormat="1" ht="12.75" outlineLevel="1">
      <c r="A170" s="28" t="s">
        <v>484</v>
      </c>
      <c r="B170" s="37" t="s">
        <v>339</v>
      </c>
      <c r="C170" s="23" t="s">
        <v>12</v>
      </c>
      <c r="D170" s="31">
        <v>1</v>
      </c>
      <c r="E170" s="181" t="s">
        <v>425</v>
      </c>
      <c r="F170" s="26"/>
      <c r="G170" s="32"/>
      <c r="H170" s="26"/>
      <c r="I170" s="26"/>
      <c r="J170" s="26"/>
      <c r="K170" s="61"/>
    </row>
    <row r="171" spans="1:11" s="33" customFormat="1" ht="12.75" outlineLevel="1">
      <c r="A171" s="28"/>
      <c r="B171" s="37"/>
      <c r="C171" s="23"/>
      <c r="D171" s="31"/>
      <c r="E171" s="31"/>
      <c r="F171" s="26"/>
      <c r="G171" s="32"/>
      <c r="H171" s="26"/>
      <c r="I171" s="26"/>
      <c r="J171" s="26"/>
      <c r="K171" s="61"/>
    </row>
    <row r="172" spans="1:11" ht="12.75">
      <c r="A172" s="21" t="s">
        <v>58</v>
      </c>
      <c r="B172" s="22" t="s">
        <v>127</v>
      </c>
      <c r="C172" s="23"/>
      <c r="D172" s="31"/>
      <c r="E172" s="31"/>
      <c r="F172" s="25"/>
      <c r="G172" s="25"/>
      <c r="H172" s="26"/>
      <c r="I172" s="27"/>
      <c r="J172" s="27"/>
      <c r="K172" s="163"/>
    </row>
    <row r="173" spans="1:11" s="33" customFormat="1" ht="12.75" outlineLevel="1">
      <c r="A173" s="28" t="s">
        <v>59</v>
      </c>
      <c r="B173" s="39" t="s">
        <v>387</v>
      </c>
      <c r="C173" s="23" t="s">
        <v>8</v>
      </c>
      <c r="D173" s="31">
        <v>0.76</v>
      </c>
      <c r="E173" s="181" t="s">
        <v>425</v>
      </c>
      <c r="F173" s="26"/>
      <c r="G173" s="32"/>
      <c r="H173" s="26"/>
      <c r="I173" s="26"/>
      <c r="J173" s="26"/>
      <c r="K173" s="61"/>
    </row>
    <row r="174" spans="1:11" s="33" customFormat="1" ht="12.75" outlineLevel="1">
      <c r="A174" s="28" t="s">
        <v>60</v>
      </c>
      <c r="B174" s="39" t="s">
        <v>136</v>
      </c>
      <c r="C174" s="23" t="s">
        <v>9</v>
      </c>
      <c r="D174" s="31">
        <v>9</v>
      </c>
      <c r="E174" s="181" t="s">
        <v>425</v>
      </c>
      <c r="F174" s="26"/>
      <c r="G174" s="32"/>
      <c r="H174" s="26"/>
      <c r="I174" s="26"/>
      <c r="J174" s="26"/>
      <c r="K174" s="61"/>
    </row>
    <row r="175" spans="1:11" s="33" customFormat="1" ht="12.75" outlineLevel="1">
      <c r="A175" s="28" t="s">
        <v>61</v>
      </c>
      <c r="B175" s="39" t="s">
        <v>135</v>
      </c>
      <c r="C175" s="23" t="s">
        <v>97</v>
      </c>
      <c r="D175" s="31">
        <v>4</v>
      </c>
      <c r="E175" s="181" t="s">
        <v>425</v>
      </c>
      <c r="F175" s="26"/>
      <c r="G175" s="32"/>
      <c r="H175" s="26"/>
      <c r="I175" s="26"/>
      <c r="J175" s="26"/>
      <c r="K175" s="61"/>
    </row>
    <row r="176" spans="1:11" s="33" customFormat="1" ht="12.75" outlineLevel="1">
      <c r="A176" s="28" t="s">
        <v>62</v>
      </c>
      <c r="B176" s="39" t="s">
        <v>104</v>
      </c>
      <c r="C176" s="23" t="s">
        <v>97</v>
      </c>
      <c r="D176" s="31">
        <v>1</v>
      </c>
      <c r="E176" s="181" t="s">
        <v>425</v>
      </c>
      <c r="F176" s="26"/>
      <c r="G176" s="32"/>
      <c r="H176" s="26"/>
      <c r="I176" s="26"/>
      <c r="J176" s="26"/>
      <c r="K176" s="61"/>
    </row>
    <row r="177" spans="1:11" s="33" customFormat="1" ht="12.75" outlineLevel="1">
      <c r="A177" s="28" t="s">
        <v>382</v>
      </c>
      <c r="B177" s="37" t="s">
        <v>118</v>
      </c>
      <c r="C177" s="23" t="s">
        <v>9</v>
      </c>
      <c r="D177" s="31">
        <v>1.6</v>
      </c>
      <c r="E177" s="181" t="s">
        <v>425</v>
      </c>
      <c r="F177" s="26"/>
      <c r="G177" s="32"/>
      <c r="H177" s="26"/>
      <c r="I177" s="26"/>
      <c r="J177" s="26"/>
      <c r="K177" s="61"/>
    </row>
    <row r="178" spans="1:11" s="33" customFormat="1" ht="12.75" outlineLevel="1">
      <c r="A178" s="28"/>
      <c r="B178" s="39"/>
      <c r="C178" s="23"/>
      <c r="D178" s="31"/>
      <c r="E178" s="31"/>
      <c r="F178" s="26"/>
      <c r="G178" s="32"/>
      <c r="H178" s="26"/>
      <c r="I178" s="26"/>
      <c r="J178" s="26"/>
      <c r="K178" s="61"/>
    </row>
    <row r="179" spans="1:11" ht="12.75">
      <c r="A179" s="21" t="s">
        <v>63</v>
      </c>
      <c r="B179" s="22" t="s">
        <v>402</v>
      </c>
      <c r="C179" s="23"/>
      <c r="D179" s="31"/>
      <c r="E179" s="31"/>
      <c r="F179" s="25"/>
      <c r="G179" s="25"/>
      <c r="H179" s="26"/>
      <c r="I179" s="27"/>
      <c r="J179" s="27"/>
      <c r="K179" s="163"/>
    </row>
    <row r="180" spans="1:11" s="33" customFormat="1" ht="24" outlineLevel="1">
      <c r="A180" s="28" t="s">
        <v>64</v>
      </c>
      <c r="B180" s="37" t="s">
        <v>420</v>
      </c>
      <c r="C180" s="30"/>
      <c r="D180" s="31"/>
      <c r="E180" s="181" t="s">
        <v>425</v>
      </c>
      <c r="F180" s="32"/>
      <c r="G180" s="32"/>
      <c r="H180" s="26"/>
      <c r="I180" s="26"/>
      <c r="J180" s="26"/>
      <c r="K180" s="61"/>
    </row>
    <row r="181" spans="1:11" s="33" customFormat="1" ht="12.75" outlineLevel="1">
      <c r="A181" s="28" t="s">
        <v>403</v>
      </c>
      <c r="B181" s="37" t="s">
        <v>398</v>
      </c>
      <c r="C181" s="30" t="s">
        <v>12</v>
      </c>
      <c r="D181" s="31">
        <v>1</v>
      </c>
      <c r="E181" s="181" t="s">
        <v>425</v>
      </c>
      <c r="F181" s="32"/>
      <c r="G181" s="32"/>
      <c r="H181" s="26"/>
      <c r="I181" s="26"/>
      <c r="J181" s="26"/>
      <c r="K181" s="61"/>
    </row>
    <row r="182" spans="1:11" s="33" customFormat="1" ht="12.75" outlineLevel="1">
      <c r="A182" s="28" t="s">
        <v>404</v>
      </c>
      <c r="B182" s="37" t="s">
        <v>399</v>
      </c>
      <c r="C182" s="30" t="s">
        <v>12</v>
      </c>
      <c r="D182" s="31">
        <v>3</v>
      </c>
      <c r="E182" s="181" t="s">
        <v>425</v>
      </c>
      <c r="F182" s="32"/>
      <c r="G182" s="32"/>
      <c r="H182" s="26"/>
      <c r="I182" s="26"/>
      <c r="J182" s="26"/>
      <c r="K182" s="61"/>
    </row>
    <row r="183" spans="1:11" s="33" customFormat="1" ht="12.75" outlineLevel="1">
      <c r="A183" s="28" t="s">
        <v>405</v>
      </c>
      <c r="B183" s="37" t="s">
        <v>400</v>
      </c>
      <c r="C183" s="30" t="s">
        <v>12</v>
      </c>
      <c r="D183" s="31">
        <v>1</v>
      </c>
      <c r="E183" s="181" t="s">
        <v>425</v>
      </c>
      <c r="F183" s="32"/>
      <c r="G183" s="32"/>
      <c r="H183" s="26"/>
      <c r="I183" s="26"/>
      <c r="J183" s="26"/>
      <c r="K183" s="61"/>
    </row>
    <row r="184" spans="1:11" s="33" customFormat="1" ht="12.75" outlineLevel="1">
      <c r="A184" s="28"/>
      <c r="B184" s="39"/>
      <c r="C184" s="23"/>
      <c r="D184" s="31"/>
      <c r="E184" s="31"/>
      <c r="F184" s="26"/>
      <c r="G184" s="32"/>
      <c r="H184" s="26"/>
      <c r="I184" s="26"/>
      <c r="J184" s="26"/>
      <c r="K184" s="61"/>
    </row>
    <row r="185" spans="1:11" ht="12.75">
      <c r="A185" s="21" t="s">
        <v>65</v>
      </c>
      <c r="B185" s="22" t="s">
        <v>35</v>
      </c>
      <c r="C185" s="23"/>
      <c r="D185" s="31"/>
      <c r="E185" s="31"/>
      <c r="F185" s="25"/>
      <c r="G185" s="25"/>
      <c r="H185" s="26"/>
      <c r="I185" s="27"/>
      <c r="J185" s="27"/>
      <c r="K185" s="163"/>
    </row>
    <row r="186" spans="1:11" s="33" customFormat="1" ht="24" outlineLevel="1">
      <c r="A186" s="28" t="s">
        <v>66</v>
      </c>
      <c r="B186" s="39" t="s">
        <v>462</v>
      </c>
      <c r="C186" s="23" t="s">
        <v>12</v>
      </c>
      <c r="D186" s="31">
        <v>2</v>
      </c>
      <c r="E186" s="181"/>
      <c r="F186" s="26"/>
      <c r="G186" s="32"/>
      <c r="H186" s="26"/>
      <c r="I186" s="26"/>
      <c r="J186" s="26"/>
      <c r="K186" s="61"/>
    </row>
    <row r="187" spans="1:11" s="33" customFormat="1" ht="24" outlineLevel="1">
      <c r="A187" s="28" t="s">
        <v>67</v>
      </c>
      <c r="B187" s="39" t="s">
        <v>451</v>
      </c>
      <c r="C187" s="23" t="s">
        <v>12</v>
      </c>
      <c r="D187" s="31">
        <v>2</v>
      </c>
      <c r="E187" s="31"/>
      <c r="F187" s="26"/>
      <c r="G187" s="32"/>
      <c r="H187" s="26"/>
      <c r="I187" s="26"/>
      <c r="J187" s="26"/>
      <c r="K187" s="61"/>
    </row>
    <row r="188" spans="1:11" s="33" customFormat="1" ht="12.75" outlineLevel="1">
      <c r="A188" s="28" t="s">
        <v>68</v>
      </c>
      <c r="B188" s="39" t="s">
        <v>452</v>
      </c>
      <c r="C188" s="23" t="s">
        <v>12</v>
      </c>
      <c r="D188" s="31">
        <v>2</v>
      </c>
      <c r="E188" s="31"/>
      <c r="F188" s="26"/>
      <c r="G188" s="32"/>
      <c r="H188" s="26"/>
      <c r="I188" s="26"/>
      <c r="J188" s="26"/>
      <c r="K188" s="61"/>
    </row>
    <row r="189" spans="1:11" s="33" customFormat="1" ht="12.75" outlineLevel="1">
      <c r="A189" s="28" t="s">
        <v>69</v>
      </c>
      <c r="B189" s="39" t="s">
        <v>388</v>
      </c>
      <c r="C189" s="23" t="s">
        <v>12</v>
      </c>
      <c r="D189" s="31">
        <v>2</v>
      </c>
      <c r="E189" s="181" t="s">
        <v>425</v>
      </c>
      <c r="F189" s="26"/>
      <c r="G189" s="32"/>
      <c r="H189" s="26"/>
      <c r="I189" s="26"/>
      <c r="J189" s="26"/>
      <c r="K189" s="61"/>
    </row>
    <row r="190" spans="1:11" s="33" customFormat="1" ht="12.75" outlineLevel="1">
      <c r="A190" s="28" t="s">
        <v>70</v>
      </c>
      <c r="B190" s="39" t="s">
        <v>453</v>
      </c>
      <c r="C190" s="23" t="s">
        <v>12</v>
      </c>
      <c r="D190" s="31">
        <v>2</v>
      </c>
      <c r="E190" s="31"/>
      <c r="F190" s="26"/>
      <c r="G190" s="32"/>
      <c r="H190" s="26"/>
      <c r="I190" s="26"/>
      <c r="J190" s="26"/>
      <c r="K190" s="61"/>
    </row>
    <row r="191" spans="1:11" s="33" customFormat="1" ht="12.75" outlineLevel="1">
      <c r="A191" s="28"/>
      <c r="B191" s="39"/>
      <c r="C191" s="23"/>
      <c r="D191" s="31"/>
      <c r="E191" s="31"/>
      <c r="F191" s="26"/>
      <c r="G191" s="32"/>
      <c r="H191" s="26"/>
      <c r="I191" s="26"/>
      <c r="J191" s="26"/>
      <c r="K191" s="61"/>
    </row>
    <row r="192" spans="1:11" ht="12.75">
      <c r="A192" s="21" t="s">
        <v>13</v>
      </c>
      <c r="B192" s="22" t="s">
        <v>3</v>
      </c>
      <c r="C192" s="23"/>
      <c r="D192" s="31"/>
      <c r="E192" s="31"/>
      <c r="F192" s="25"/>
      <c r="G192" s="25"/>
      <c r="H192" s="26"/>
      <c r="I192" s="27"/>
      <c r="J192" s="27"/>
      <c r="K192" s="163"/>
    </row>
    <row r="193" spans="1:11" s="33" customFormat="1" ht="12.75" outlineLevel="1">
      <c r="A193" s="28" t="s">
        <v>71</v>
      </c>
      <c r="B193" s="37" t="s">
        <v>341</v>
      </c>
      <c r="C193" s="23" t="s">
        <v>12</v>
      </c>
      <c r="D193" s="31">
        <v>20</v>
      </c>
      <c r="E193" s="181" t="s">
        <v>425</v>
      </c>
      <c r="F193" s="26"/>
      <c r="G193" s="32"/>
      <c r="H193" s="26"/>
      <c r="I193" s="26"/>
      <c r="J193" s="26"/>
      <c r="K193" s="61"/>
    </row>
    <row r="194" spans="1:11" s="33" customFormat="1" ht="12.75" outlineLevel="1">
      <c r="A194" s="28" t="s">
        <v>72</v>
      </c>
      <c r="B194" s="37" t="s">
        <v>124</v>
      </c>
      <c r="C194" s="23" t="s">
        <v>12</v>
      </c>
      <c r="D194" s="31">
        <v>1</v>
      </c>
      <c r="E194" s="181" t="s">
        <v>425</v>
      </c>
      <c r="F194" s="26"/>
      <c r="G194" s="32"/>
      <c r="H194" s="26"/>
      <c r="I194" s="26"/>
      <c r="J194" s="26"/>
      <c r="K194" s="61"/>
    </row>
    <row r="195" spans="1:11" s="33" customFormat="1" ht="12.75" outlineLevel="1">
      <c r="A195" s="28" t="s">
        <v>73</v>
      </c>
      <c r="B195" s="37" t="s">
        <v>123</v>
      </c>
      <c r="C195" s="23"/>
      <c r="D195" s="31"/>
      <c r="E195" s="181" t="s">
        <v>425</v>
      </c>
      <c r="F195" s="26"/>
      <c r="G195" s="32"/>
      <c r="H195" s="26"/>
      <c r="I195" s="26"/>
      <c r="J195" s="26"/>
      <c r="K195" s="61"/>
    </row>
    <row r="196" spans="1:11" s="33" customFormat="1" ht="36" outlineLevel="1">
      <c r="A196" s="28" t="s">
        <v>414</v>
      </c>
      <c r="B196" s="29" t="s">
        <v>121</v>
      </c>
      <c r="C196" s="23" t="s">
        <v>12</v>
      </c>
      <c r="D196" s="31">
        <v>2</v>
      </c>
      <c r="E196" s="181" t="s">
        <v>425</v>
      </c>
      <c r="F196" s="26"/>
      <c r="G196" s="32"/>
      <c r="H196" s="26"/>
      <c r="I196" s="26"/>
      <c r="J196" s="26"/>
      <c r="K196" s="61"/>
    </row>
    <row r="197" spans="1:11" s="33" customFormat="1" ht="24" outlineLevel="1">
      <c r="A197" s="28" t="s">
        <v>415</v>
      </c>
      <c r="B197" s="29" t="s">
        <v>122</v>
      </c>
      <c r="C197" s="23" t="s">
        <v>12</v>
      </c>
      <c r="D197" s="31">
        <v>1</v>
      </c>
      <c r="E197" s="181" t="s">
        <v>425</v>
      </c>
      <c r="F197" s="26"/>
      <c r="G197" s="32"/>
      <c r="H197" s="26"/>
      <c r="I197" s="26"/>
      <c r="J197" s="26"/>
      <c r="K197" s="61"/>
    </row>
    <row r="198" spans="1:11" s="33" customFormat="1" ht="24" outlineLevel="1">
      <c r="A198" s="28" t="s">
        <v>416</v>
      </c>
      <c r="B198" s="29" t="s">
        <v>389</v>
      </c>
      <c r="C198" s="23" t="s">
        <v>12</v>
      </c>
      <c r="D198" s="31">
        <v>1</v>
      </c>
      <c r="E198" s="181" t="s">
        <v>425</v>
      </c>
      <c r="F198" s="26"/>
      <c r="G198" s="32"/>
      <c r="H198" s="26"/>
      <c r="I198" s="26"/>
      <c r="J198" s="26"/>
      <c r="K198" s="61"/>
    </row>
    <row r="199" spans="1:11" s="33" customFormat="1" ht="12.75" outlineLevel="1">
      <c r="A199" s="28" t="s">
        <v>417</v>
      </c>
      <c r="B199" s="29" t="s">
        <v>390</v>
      </c>
      <c r="C199" s="23" t="s">
        <v>12</v>
      </c>
      <c r="D199" s="31">
        <v>1</v>
      </c>
      <c r="E199" s="181" t="s">
        <v>425</v>
      </c>
      <c r="F199" s="26"/>
      <c r="G199" s="32"/>
      <c r="H199" s="26"/>
      <c r="I199" s="26"/>
      <c r="J199" s="26"/>
      <c r="K199" s="61"/>
    </row>
    <row r="200" spans="1:11" s="33" customFormat="1" ht="24" outlineLevel="1">
      <c r="A200" s="28" t="s">
        <v>151</v>
      </c>
      <c r="B200" s="29" t="s">
        <v>391</v>
      </c>
      <c r="C200" s="23" t="s">
        <v>12</v>
      </c>
      <c r="D200" s="31">
        <v>1</v>
      </c>
      <c r="E200" s="181" t="s">
        <v>425</v>
      </c>
      <c r="F200" s="26"/>
      <c r="G200" s="32"/>
      <c r="H200" s="26"/>
      <c r="I200" s="26"/>
      <c r="J200" s="26"/>
      <c r="K200" s="61"/>
    </row>
    <row r="201" spans="1:11" s="33" customFormat="1" ht="12.75" outlineLevel="1">
      <c r="A201" s="28" t="s">
        <v>107</v>
      </c>
      <c r="B201" s="29" t="s">
        <v>19</v>
      </c>
      <c r="C201" s="23" t="s">
        <v>8</v>
      </c>
      <c r="D201" s="31">
        <v>6.6</v>
      </c>
      <c r="E201" s="181" t="s">
        <v>425</v>
      </c>
      <c r="F201" s="26"/>
      <c r="G201" s="32"/>
      <c r="H201" s="26"/>
      <c r="I201" s="26"/>
      <c r="J201" s="26"/>
      <c r="K201" s="61"/>
    </row>
    <row r="202" spans="1:11" s="33" customFormat="1" ht="12.75" outlineLevel="1">
      <c r="A202" s="28" t="s">
        <v>108</v>
      </c>
      <c r="B202" s="29" t="s">
        <v>393</v>
      </c>
      <c r="C202" s="23" t="s">
        <v>9</v>
      </c>
      <c r="D202" s="31">
        <f>11.4+6.04</f>
        <v>17.44</v>
      </c>
      <c r="E202" s="181" t="s">
        <v>425</v>
      </c>
      <c r="F202" s="26"/>
      <c r="G202" s="32"/>
      <c r="H202" s="26"/>
      <c r="I202" s="26"/>
      <c r="J202" s="26"/>
      <c r="K202" s="61"/>
    </row>
    <row r="203" spans="1:11" s="33" customFormat="1" ht="12.75" outlineLevel="1">
      <c r="A203" s="28" t="s">
        <v>413</v>
      </c>
      <c r="B203" s="29" t="s">
        <v>392</v>
      </c>
      <c r="C203" s="23" t="s">
        <v>9</v>
      </c>
      <c r="D203" s="31">
        <f>12.35+26.15</f>
        <v>38.5</v>
      </c>
      <c r="E203" s="181" t="s">
        <v>425</v>
      </c>
      <c r="F203" s="26"/>
      <c r="G203" s="32"/>
      <c r="H203" s="26"/>
      <c r="I203" s="26"/>
      <c r="J203" s="26"/>
      <c r="K203" s="61"/>
    </row>
    <row r="204" spans="1:11" s="33" customFormat="1" ht="12.75" outlineLevel="1">
      <c r="A204" s="28"/>
      <c r="B204" s="29"/>
      <c r="C204" s="23"/>
      <c r="D204" s="31"/>
      <c r="E204" s="31"/>
      <c r="F204" s="26"/>
      <c r="G204" s="32"/>
      <c r="H204" s="26"/>
      <c r="I204" s="26"/>
      <c r="J204" s="26"/>
      <c r="K204" s="61"/>
    </row>
    <row r="205" spans="1:11" ht="12.75">
      <c r="A205" s="21" t="s">
        <v>14</v>
      </c>
      <c r="B205" s="22" t="s">
        <v>18</v>
      </c>
      <c r="C205" s="23"/>
      <c r="D205" s="31"/>
      <c r="E205" s="31"/>
      <c r="F205" s="25"/>
      <c r="G205" s="25"/>
      <c r="H205" s="26"/>
      <c r="I205" s="27"/>
      <c r="J205" s="27"/>
      <c r="K205" s="163"/>
    </row>
    <row r="206" spans="1:11" s="33" customFormat="1" ht="12.75" outlineLevel="1">
      <c r="A206" s="28" t="s">
        <v>74</v>
      </c>
      <c r="B206" s="37" t="s">
        <v>463</v>
      </c>
      <c r="C206" s="23" t="s">
        <v>8</v>
      </c>
      <c r="D206" s="31">
        <f>10.95+9.6</f>
        <v>20.549999999999997</v>
      </c>
      <c r="E206" s="31"/>
      <c r="F206" s="26"/>
      <c r="G206" s="32"/>
      <c r="H206" s="26"/>
      <c r="I206" s="26"/>
      <c r="J206" s="26"/>
      <c r="K206" s="61"/>
    </row>
    <row r="207" spans="1:11" s="33" customFormat="1" ht="24" outlineLevel="1">
      <c r="A207" s="28" t="s">
        <v>75</v>
      </c>
      <c r="B207" s="37" t="s">
        <v>464</v>
      </c>
      <c r="C207" s="23" t="s">
        <v>9</v>
      </c>
      <c r="D207" s="31">
        <f>7.3+6.4</f>
        <v>13.7</v>
      </c>
      <c r="E207" s="31"/>
      <c r="F207" s="26"/>
      <c r="G207" s="32"/>
      <c r="H207" s="26"/>
      <c r="I207" s="26"/>
      <c r="J207" s="26"/>
      <c r="K207" s="61"/>
    </row>
    <row r="208" spans="1:11" s="33" customFormat="1" ht="12.75" outlineLevel="1">
      <c r="A208" s="28" t="s">
        <v>76</v>
      </c>
      <c r="B208" s="37" t="s">
        <v>397</v>
      </c>
      <c r="C208" s="23" t="s">
        <v>8</v>
      </c>
      <c r="D208" s="31">
        <v>196.08</v>
      </c>
      <c r="E208" s="181" t="s">
        <v>425</v>
      </c>
      <c r="F208" s="26"/>
      <c r="G208" s="32"/>
      <c r="H208" s="26"/>
      <c r="I208" s="26"/>
      <c r="J208" s="26"/>
      <c r="K208" s="61"/>
    </row>
    <row r="209" spans="1:11" s="33" customFormat="1" ht="24" outlineLevel="1">
      <c r="A209" s="28" t="s">
        <v>77</v>
      </c>
      <c r="B209" s="37" t="s">
        <v>340</v>
      </c>
      <c r="C209" s="23" t="s">
        <v>8</v>
      </c>
      <c r="D209" s="31">
        <v>96.08</v>
      </c>
      <c r="E209" s="181" t="s">
        <v>425</v>
      </c>
      <c r="F209" s="26"/>
      <c r="G209" s="32"/>
      <c r="H209" s="26"/>
      <c r="I209" s="26"/>
      <c r="J209" s="26"/>
      <c r="K209" s="61"/>
    </row>
    <row r="210" spans="1:11" s="33" customFormat="1" ht="12.75" outlineLevel="1">
      <c r="A210" s="28" t="s">
        <v>128</v>
      </c>
      <c r="B210" s="37" t="s">
        <v>423</v>
      </c>
      <c r="C210" s="23" t="s">
        <v>9</v>
      </c>
      <c r="D210" s="31">
        <v>64.36</v>
      </c>
      <c r="E210" s="181" t="s">
        <v>425</v>
      </c>
      <c r="F210" s="26"/>
      <c r="G210" s="32"/>
      <c r="H210" s="26"/>
      <c r="I210" s="26"/>
      <c r="J210" s="26"/>
      <c r="K210" s="61"/>
    </row>
    <row r="211" spans="1:11" s="33" customFormat="1" ht="24" outlineLevel="1">
      <c r="A211" s="28" t="s">
        <v>412</v>
      </c>
      <c r="B211" s="37" t="s">
        <v>105</v>
      </c>
      <c r="C211" s="23" t="s">
        <v>8</v>
      </c>
      <c r="D211" s="31">
        <v>24.765</v>
      </c>
      <c r="E211" s="181" t="s">
        <v>425</v>
      </c>
      <c r="F211" s="26"/>
      <c r="G211" s="32"/>
      <c r="H211" s="26"/>
      <c r="I211" s="26"/>
      <c r="J211" s="26"/>
      <c r="K211" s="61"/>
    </row>
    <row r="212" spans="1:11" s="33" customFormat="1" ht="24" outlineLevel="1">
      <c r="A212" s="28" t="s">
        <v>422</v>
      </c>
      <c r="B212" s="37" t="s">
        <v>332</v>
      </c>
      <c r="C212" s="23" t="s">
        <v>8</v>
      </c>
      <c r="D212" s="31">
        <v>11.85</v>
      </c>
      <c r="E212" s="181" t="s">
        <v>425</v>
      </c>
      <c r="F212" s="26"/>
      <c r="G212" s="32"/>
      <c r="H212" s="26"/>
      <c r="I212" s="26"/>
      <c r="J212" s="26"/>
      <c r="K212" s="61"/>
    </row>
    <row r="213" spans="1:11" s="33" customFormat="1" ht="12.75" outlineLevel="1">
      <c r="A213" s="28"/>
      <c r="B213" s="37"/>
      <c r="C213" s="23"/>
      <c r="D213" s="31"/>
      <c r="E213" s="31"/>
      <c r="F213" s="26"/>
      <c r="G213" s="32"/>
      <c r="H213" s="26"/>
      <c r="I213" s="26"/>
      <c r="J213" s="26"/>
      <c r="K213" s="61"/>
    </row>
    <row r="214" spans="1:11" ht="12.75">
      <c r="A214" s="21" t="s">
        <v>15</v>
      </c>
      <c r="B214" s="22" t="s">
        <v>34</v>
      </c>
      <c r="C214" s="23"/>
      <c r="D214" s="31"/>
      <c r="E214" s="31"/>
      <c r="F214" s="25"/>
      <c r="G214" s="25"/>
      <c r="H214" s="26"/>
      <c r="I214" s="27"/>
      <c r="J214" s="27"/>
      <c r="K214" s="163"/>
    </row>
    <row r="215" spans="1:11" s="33" customFormat="1" ht="24" outlineLevel="1">
      <c r="A215" s="28" t="s">
        <v>78</v>
      </c>
      <c r="B215" s="37" t="s">
        <v>106</v>
      </c>
      <c r="C215" s="30" t="s">
        <v>8</v>
      </c>
      <c r="D215" s="31">
        <v>63.48</v>
      </c>
      <c r="E215" s="181" t="s">
        <v>425</v>
      </c>
      <c r="F215" s="32"/>
      <c r="G215" s="32"/>
      <c r="H215" s="26"/>
      <c r="I215" s="26"/>
      <c r="J215" s="26"/>
      <c r="K215" s="61"/>
    </row>
    <row r="216" spans="1:11" s="33" customFormat="1" ht="36" outlineLevel="1">
      <c r="A216" s="28" t="s">
        <v>79</v>
      </c>
      <c r="B216" s="1" t="s">
        <v>454</v>
      </c>
      <c r="C216" s="30" t="s">
        <v>8</v>
      </c>
      <c r="D216" s="31">
        <f>131.49+3.15</f>
        <v>134.64000000000001</v>
      </c>
      <c r="E216" s="31"/>
      <c r="F216" s="32"/>
      <c r="G216" s="32"/>
      <c r="H216" s="26"/>
      <c r="I216" s="26"/>
      <c r="J216" s="26"/>
      <c r="K216" s="61"/>
    </row>
    <row r="217" spans="1:11" s="33" customFormat="1" ht="24" outlineLevel="1">
      <c r="A217" s="28" t="s">
        <v>129</v>
      </c>
      <c r="B217" s="1" t="s">
        <v>455</v>
      </c>
      <c r="C217" s="30" t="s">
        <v>9</v>
      </c>
      <c r="D217" s="31">
        <f>125.82+4.97+77.3</f>
        <v>208.08999999999997</v>
      </c>
      <c r="E217" s="31"/>
      <c r="F217" s="32"/>
      <c r="G217" s="32"/>
      <c r="H217" s="26"/>
      <c r="I217" s="26"/>
      <c r="J217" s="26"/>
      <c r="K217" s="61"/>
    </row>
    <row r="218" spans="1:11" s="33" customFormat="1" ht="12.75" outlineLevel="1">
      <c r="A218" s="28" t="s">
        <v>130</v>
      </c>
      <c r="B218" s="1" t="s">
        <v>465</v>
      </c>
      <c r="C218" s="30" t="s">
        <v>9</v>
      </c>
      <c r="D218" s="31">
        <v>28.4</v>
      </c>
      <c r="E218" s="31"/>
      <c r="F218" s="32"/>
      <c r="G218" s="32"/>
      <c r="H218" s="26"/>
      <c r="I218" s="26"/>
      <c r="J218" s="26"/>
      <c r="K218" s="61"/>
    </row>
    <row r="219" spans="1:11" s="33" customFormat="1" ht="24" outlineLevel="1">
      <c r="A219" s="28" t="s">
        <v>150</v>
      </c>
      <c r="B219" s="1" t="s">
        <v>466</v>
      </c>
      <c r="C219" s="30" t="s">
        <v>8</v>
      </c>
      <c r="D219" s="31">
        <v>114.86</v>
      </c>
      <c r="E219" s="181" t="s">
        <v>425</v>
      </c>
      <c r="F219" s="32"/>
      <c r="G219" s="32"/>
      <c r="H219" s="26"/>
      <c r="I219" s="26"/>
      <c r="J219" s="26"/>
      <c r="K219" s="61"/>
    </row>
    <row r="220" spans="1:11" ht="12.75" outlineLevel="1">
      <c r="A220" s="28"/>
      <c r="B220" s="1"/>
      <c r="C220" s="30"/>
      <c r="D220" s="31"/>
      <c r="E220" s="31"/>
      <c r="F220" s="32"/>
      <c r="G220" s="32"/>
      <c r="H220" s="26"/>
      <c r="I220" s="26"/>
      <c r="J220" s="26"/>
      <c r="K220" s="61"/>
    </row>
    <row r="221" spans="1:11" ht="12.75">
      <c r="A221" s="21" t="s">
        <v>131</v>
      </c>
      <c r="B221" s="22" t="s">
        <v>16</v>
      </c>
      <c r="C221" s="23"/>
      <c r="D221" s="31"/>
      <c r="E221" s="31"/>
      <c r="F221" s="25"/>
      <c r="G221" s="25"/>
      <c r="H221" s="26"/>
      <c r="I221" s="27"/>
      <c r="J221" s="27"/>
      <c r="K221" s="163"/>
    </row>
    <row r="222" spans="1:11" s="33" customFormat="1" ht="24" outlineLevel="1">
      <c r="A222" s="28" t="s">
        <v>132</v>
      </c>
      <c r="B222" s="29" t="s">
        <v>456</v>
      </c>
      <c r="C222" s="30" t="s">
        <v>8</v>
      </c>
      <c r="D222" s="31">
        <v>777.44</v>
      </c>
      <c r="E222" s="31"/>
      <c r="F222" s="32"/>
      <c r="G222" s="36"/>
      <c r="H222" s="26"/>
      <c r="I222" s="26"/>
      <c r="J222" s="26"/>
      <c r="K222" s="61"/>
    </row>
    <row r="223" spans="1:11" s="33" customFormat="1" ht="24" outlineLevel="1">
      <c r="A223" s="28" t="s">
        <v>379</v>
      </c>
      <c r="B223" s="29" t="s">
        <v>457</v>
      </c>
      <c r="C223" s="30" t="s">
        <v>8</v>
      </c>
      <c r="D223" s="31">
        <v>523.87</v>
      </c>
      <c r="E223" s="31"/>
      <c r="F223" s="32"/>
      <c r="G223" s="36"/>
      <c r="H223" s="26"/>
      <c r="I223" s="26"/>
      <c r="J223" s="26"/>
      <c r="K223" s="61"/>
    </row>
    <row r="224" spans="1:11" s="33" customFormat="1" ht="24" outlineLevel="1">
      <c r="A224" s="28" t="s">
        <v>394</v>
      </c>
      <c r="B224" s="29" t="s">
        <v>458</v>
      </c>
      <c r="C224" s="30" t="s">
        <v>8</v>
      </c>
      <c r="D224" s="31">
        <v>184.12</v>
      </c>
      <c r="E224" s="31"/>
      <c r="F224" s="32"/>
      <c r="G224" s="36"/>
      <c r="H224" s="26"/>
      <c r="I224" s="26"/>
      <c r="J224" s="26"/>
      <c r="K224" s="61"/>
    </row>
    <row r="225" spans="1:11" s="33" customFormat="1" ht="36" outlineLevel="1">
      <c r="A225" s="28" t="s">
        <v>409</v>
      </c>
      <c r="B225" s="29" t="s">
        <v>459</v>
      </c>
      <c r="C225" s="30" t="s">
        <v>8</v>
      </c>
      <c r="D225" s="31">
        <v>21.84</v>
      </c>
      <c r="E225" s="31"/>
      <c r="F225" s="32"/>
      <c r="G225" s="36"/>
      <c r="H225" s="26"/>
      <c r="I225" s="26"/>
      <c r="J225" s="26"/>
      <c r="K225" s="61"/>
    </row>
    <row r="226" spans="1:11" s="33" customFormat="1" ht="24" outlineLevel="1">
      <c r="A226" s="28" t="s">
        <v>410</v>
      </c>
      <c r="B226" s="29" t="s">
        <v>460</v>
      </c>
      <c r="C226" s="30" t="s">
        <v>8</v>
      </c>
      <c r="D226" s="31">
        <v>97.08</v>
      </c>
      <c r="E226" s="31"/>
      <c r="F226" s="32"/>
      <c r="G226" s="36"/>
      <c r="H226" s="26"/>
      <c r="I226" s="26"/>
      <c r="J226" s="26"/>
      <c r="K226" s="61"/>
    </row>
    <row r="227" spans="1:11" s="33" customFormat="1" ht="24" outlineLevel="1">
      <c r="A227" s="28" t="s">
        <v>411</v>
      </c>
      <c r="B227" s="29" t="s">
        <v>461</v>
      </c>
      <c r="C227" s="30" t="s">
        <v>8</v>
      </c>
      <c r="D227" s="31">
        <v>28.33</v>
      </c>
      <c r="E227" s="31"/>
      <c r="F227" s="32"/>
      <c r="G227" s="36"/>
      <c r="H227" s="26"/>
      <c r="I227" s="26"/>
      <c r="J227" s="26"/>
      <c r="K227" s="61"/>
    </row>
    <row r="228" spans="1:11" ht="12.75" outlineLevel="1">
      <c r="A228" s="28"/>
      <c r="B228" s="1"/>
      <c r="C228" s="30"/>
      <c r="D228" s="31"/>
      <c r="E228" s="31"/>
      <c r="F228" s="36"/>
      <c r="G228" s="36"/>
      <c r="H228" s="26"/>
      <c r="I228" s="26"/>
      <c r="J228" s="26"/>
      <c r="K228" s="61"/>
    </row>
    <row r="229" spans="1:11" ht="12.75">
      <c r="A229" s="21" t="s">
        <v>406</v>
      </c>
      <c r="B229" s="22" t="s">
        <v>148</v>
      </c>
      <c r="C229" s="23"/>
      <c r="D229" s="31"/>
      <c r="E229" s="31"/>
      <c r="F229" s="25"/>
      <c r="G229" s="25"/>
      <c r="H229" s="26"/>
      <c r="I229" s="27"/>
      <c r="J229" s="27"/>
      <c r="K229" s="163"/>
    </row>
    <row r="230" spans="1:11" s="33" customFormat="1" ht="12.75" outlineLevel="1">
      <c r="A230" s="28" t="s">
        <v>407</v>
      </c>
      <c r="B230" s="29" t="s">
        <v>333</v>
      </c>
      <c r="C230" s="30" t="s">
        <v>8</v>
      </c>
      <c r="D230" s="31">
        <v>105.41</v>
      </c>
      <c r="E230" s="181" t="s">
        <v>425</v>
      </c>
      <c r="F230" s="32"/>
      <c r="G230" s="32"/>
      <c r="H230" s="26"/>
      <c r="I230" s="26"/>
      <c r="J230" s="26"/>
      <c r="K230" s="61"/>
    </row>
    <row r="231" spans="1:11" s="33" customFormat="1" ht="12.75" outlineLevel="1">
      <c r="A231" s="28" t="s">
        <v>408</v>
      </c>
      <c r="B231" s="37" t="s">
        <v>80</v>
      </c>
      <c r="C231" s="30" t="s">
        <v>12</v>
      </c>
      <c r="D231" s="31">
        <v>1</v>
      </c>
      <c r="E231" s="181" t="s">
        <v>425</v>
      </c>
      <c r="F231" s="32"/>
      <c r="G231" s="32"/>
      <c r="H231" s="26"/>
      <c r="I231" s="26"/>
      <c r="J231" s="26"/>
      <c r="K231" s="61"/>
    </row>
    <row r="232" spans="1:11" ht="12.75" outlineLevel="1">
      <c r="A232" s="38"/>
      <c r="B232" s="1"/>
      <c r="C232" s="30"/>
      <c r="D232" s="31"/>
      <c r="E232" s="31"/>
      <c r="F232" s="36"/>
      <c r="G232" s="36"/>
      <c r="H232" s="26"/>
      <c r="I232" s="26"/>
      <c r="J232" s="26"/>
      <c r="K232" s="197"/>
    </row>
    <row r="233" spans="1:11" ht="12.75" outlineLevel="1">
      <c r="A233" s="193"/>
      <c r="B233" s="194"/>
      <c r="C233" s="195"/>
      <c r="D233" s="196"/>
      <c r="E233" s="206" t="s">
        <v>491</v>
      </c>
      <c r="F233" s="206"/>
      <c r="G233" s="206"/>
      <c r="H233" s="206"/>
      <c r="I233" s="206"/>
      <c r="J233" s="206"/>
      <c r="K233" s="199" t="s">
        <v>493</v>
      </c>
    </row>
    <row r="234" spans="1:11" ht="12.75">
      <c r="A234" s="228"/>
      <c r="B234" s="201"/>
      <c r="C234" s="201"/>
      <c r="D234" s="201"/>
      <c r="E234" s="207" t="s">
        <v>492</v>
      </c>
      <c r="F234" s="207"/>
      <c r="G234" s="207"/>
      <c r="H234" s="207"/>
      <c r="I234" s="207"/>
      <c r="J234" s="207"/>
      <c r="K234" s="200" t="s">
        <v>493</v>
      </c>
    </row>
    <row r="235" spans="1:11" ht="13.5" thickBot="1">
      <c r="A235" s="191"/>
      <c r="B235" s="192"/>
      <c r="C235" s="192"/>
      <c r="D235" s="192"/>
      <c r="E235" s="208" t="s">
        <v>490</v>
      </c>
      <c r="F235" s="208"/>
      <c r="G235" s="208"/>
      <c r="H235" s="208"/>
      <c r="I235" s="208"/>
      <c r="J235" s="208"/>
      <c r="K235" s="198" t="s">
        <v>493</v>
      </c>
    </row>
    <row r="236" spans="2:11" ht="12.75">
      <c r="B236" s="18"/>
      <c r="C236" s="40"/>
      <c r="D236" s="41"/>
      <c r="E236" s="41"/>
      <c r="F236" s="42"/>
      <c r="G236" s="42"/>
      <c r="H236" s="176"/>
      <c r="J236" s="177"/>
      <c r="K236" s="177"/>
    </row>
    <row r="237" ht="9" customHeight="1"/>
    <row r="238" spans="1:15" s="43" customFormat="1" ht="12.75">
      <c r="A238" s="203" t="s">
        <v>472</v>
      </c>
      <c r="B238" s="203"/>
      <c r="C238" s="203"/>
      <c r="D238" s="203"/>
      <c r="E238" s="182"/>
      <c r="F238" s="183"/>
      <c r="G238" s="183"/>
      <c r="H238" s="183"/>
      <c r="I238" s="179"/>
      <c r="J238" s="179"/>
      <c r="K238" s="179"/>
      <c r="L238" s="51"/>
      <c r="M238" s="51"/>
      <c r="N238" s="51"/>
      <c r="O238" s="51"/>
    </row>
    <row r="239" spans="1:15" s="44" customFormat="1" ht="12.75">
      <c r="A239" s="203" t="s">
        <v>486</v>
      </c>
      <c r="B239" s="203"/>
      <c r="C239" s="203"/>
      <c r="D239" s="203"/>
      <c r="E239" s="203"/>
      <c r="F239" s="203"/>
      <c r="G239" s="203"/>
      <c r="H239" s="183"/>
      <c r="I239" s="179"/>
      <c r="J239" s="179"/>
      <c r="K239" s="179"/>
      <c r="L239" s="51"/>
      <c r="M239" s="51"/>
      <c r="N239" s="51"/>
      <c r="O239" s="51"/>
    </row>
    <row r="240" spans="1:15" s="44" customFormat="1" ht="12.75">
      <c r="A240" s="204" t="s">
        <v>473</v>
      </c>
      <c r="B240" s="204"/>
      <c r="C240" s="204"/>
      <c r="D240" s="204"/>
      <c r="E240" s="182"/>
      <c r="F240" s="183"/>
      <c r="G240" s="183"/>
      <c r="H240" s="183"/>
      <c r="I240" s="179"/>
      <c r="J240" s="179"/>
      <c r="K240" s="179"/>
      <c r="L240" s="51"/>
      <c r="M240" s="51"/>
      <c r="N240" s="51"/>
      <c r="O240" s="51"/>
    </row>
    <row r="241" spans="1:15" s="44" customFormat="1" ht="12.75">
      <c r="A241" s="60"/>
      <c r="B241" s="60"/>
      <c r="C241" s="60"/>
      <c r="D241" s="60"/>
      <c r="E241" s="182"/>
      <c r="F241" s="183"/>
      <c r="G241" s="183"/>
      <c r="H241" s="183"/>
      <c r="I241" s="179"/>
      <c r="J241" s="179"/>
      <c r="K241" s="179"/>
      <c r="L241" s="51"/>
      <c r="M241" s="51"/>
      <c r="N241" s="51"/>
      <c r="O241" s="51"/>
    </row>
    <row r="242" spans="1:15" s="44" customFormat="1" ht="12.75">
      <c r="A242" s="60" t="s">
        <v>485</v>
      </c>
      <c r="B242" s="60"/>
      <c r="C242" s="60"/>
      <c r="D242" s="60"/>
      <c r="E242" s="182"/>
      <c r="F242" s="183"/>
      <c r="G242" s="183"/>
      <c r="H242" s="183"/>
      <c r="I242" s="179"/>
      <c r="J242" s="179"/>
      <c r="K242" s="179"/>
      <c r="L242" s="51"/>
      <c r="M242" s="51"/>
      <c r="N242" s="51"/>
      <c r="O242" s="51"/>
    </row>
    <row r="243" spans="1:15" s="44" customFormat="1" ht="12.75">
      <c r="A243" s="60"/>
      <c r="B243" s="60"/>
      <c r="C243" s="60"/>
      <c r="D243" s="60"/>
      <c r="E243" s="182"/>
      <c r="F243" s="183"/>
      <c r="G243" s="183"/>
      <c r="H243" s="183"/>
      <c r="I243" s="179"/>
      <c r="J243" s="179"/>
      <c r="K243" s="179"/>
      <c r="L243" s="51"/>
      <c r="M243" s="51"/>
      <c r="N243" s="51"/>
      <c r="O243" s="51"/>
    </row>
    <row r="244" spans="1:8" ht="12.75">
      <c r="A244" s="205" t="s">
        <v>474</v>
      </c>
      <c r="B244" s="205"/>
      <c r="C244" s="205"/>
      <c r="D244" s="205"/>
      <c r="E244" s="205"/>
      <c r="F244" s="205"/>
      <c r="G244" s="205"/>
      <c r="H244" s="205"/>
    </row>
    <row r="247" ht="12.75">
      <c r="B247" s="15" t="s">
        <v>477</v>
      </c>
    </row>
    <row r="248" spans="1:4" ht="12.75">
      <c r="A248" s="189" t="s">
        <v>475</v>
      </c>
      <c r="B248" s="189"/>
      <c r="C248" s="189"/>
      <c r="D248" s="189"/>
    </row>
  </sheetData>
  <mergeCells count="11">
    <mergeCell ref="A248:D248"/>
    <mergeCell ref="B9:K9"/>
    <mergeCell ref="A2:J2"/>
    <mergeCell ref="A239:G239"/>
    <mergeCell ref="A1:J1"/>
    <mergeCell ref="A238:D238"/>
    <mergeCell ref="A240:D240"/>
    <mergeCell ref="A244:H244"/>
    <mergeCell ref="E233:J233"/>
    <mergeCell ref="E234:J234"/>
    <mergeCell ref="E235:J235"/>
  </mergeCells>
  <printOptions horizontalCentered="1"/>
  <pageMargins left="0.73" right="1.11" top="0.5905511811023623" bottom="0.5905511811023623" header="0.4330708661417323" footer="0.5905511811023623"/>
  <pageSetup blackAndWhite="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dimension ref="A1:P28"/>
  <sheetViews>
    <sheetView zoomScale="101" zoomScaleNormal="101" zoomScaleSheetLayoutView="95" workbookViewId="0" topLeftCell="A1">
      <selection activeCell="O23" sqref="O23"/>
    </sheetView>
  </sheetViews>
  <sheetFormatPr defaultColWidth="9.140625" defaultRowHeight="12.75"/>
  <cols>
    <col min="1" max="1" width="6.7109375" style="3" customWidth="1"/>
    <col min="2" max="2" width="23.140625" style="3" customWidth="1"/>
    <col min="3" max="3" width="9.00390625" style="3" customWidth="1"/>
    <col min="4" max="4" width="7.140625" style="49" bestFit="1" customWidth="1"/>
    <col min="5" max="5" width="9.00390625" style="3" customWidth="1"/>
    <col min="6" max="6" width="6.00390625" style="3" customWidth="1"/>
    <col min="7" max="7" width="9.00390625" style="3" customWidth="1"/>
    <col min="8" max="8" width="6.00390625" style="3" customWidth="1"/>
    <col min="9" max="9" width="9.00390625" style="3" customWidth="1"/>
    <col min="10" max="10" width="6.00390625" style="3" customWidth="1"/>
    <col min="11" max="11" width="9.00390625" style="3" customWidth="1"/>
    <col min="12" max="12" width="6.00390625" style="3" customWidth="1"/>
    <col min="13" max="13" width="9.00390625" style="3" customWidth="1"/>
    <col min="14" max="14" width="6.00390625" style="3" customWidth="1"/>
    <col min="15" max="15" width="9.00390625" style="3" customWidth="1"/>
    <col min="16" max="16" width="6.00390625" style="3" customWidth="1"/>
    <col min="17" max="16384" width="9.140625" style="3" customWidth="1"/>
  </cols>
  <sheetData>
    <row r="1" spans="1:16" s="10" customFormat="1" ht="14.25" customHeight="1">
      <c r="A1" s="217" t="s">
        <v>29</v>
      </c>
      <c r="B1" s="217"/>
      <c r="C1" s="217"/>
      <c r="D1" s="217"/>
      <c r="E1" s="217"/>
      <c r="F1" s="217"/>
      <c r="G1" s="217"/>
      <c r="H1" s="217"/>
      <c r="I1" s="217"/>
      <c r="J1" s="217"/>
      <c r="K1" s="217"/>
      <c r="L1" s="217"/>
      <c r="M1" s="217"/>
      <c r="N1" s="217"/>
      <c r="O1" s="217"/>
      <c r="P1" s="217"/>
    </row>
    <row r="2" spans="1:16" s="11" customFormat="1" ht="13.5" customHeight="1">
      <c r="A2" s="2" t="s">
        <v>0</v>
      </c>
      <c r="B2" s="211" t="s">
        <v>309</v>
      </c>
      <c r="C2" s="211"/>
      <c r="D2" s="211"/>
      <c r="E2" s="211"/>
      <c r="F2" s="211"/>
      <c r="G2" s="211"/>
      <c r="H2" s="211"/>
      <c r="I2" s="211"/>
      <c r="J2" s="211"/>
      <c r="K2" s="211"/>
      <c r="L2" s="211"/>
      <c r="M2" s="211"/>
      <c r="N2" s="211"/>
      <c r="O2" s="211"/>
      <c r="P2" s="211"/>
    </row>
    <row r="3" spans="1:16" s="11" customFormat="1" ht="13.5" customHeight="1">
      <c r="A3" s="2" t="s">
        <v>20</v>
      </c>
      <c r="B3" s="215" t="s">
        <v>30</v>
      </c>
      <c r="C3" s="215"/>
      <c r="D3" s="215"/>
      <c r="E3" s="215"/>
      <c r="F3" s="215"/>
      <c r="G3" s="215"/>
      <c r="H3" s="215"/>
      <c r="I3" s="215"/>
      <c r="J3" s="215"/>
      <c r="K3" s="215"/>
      <c r="L3" s="215"/>
      <c r="M3" s="215"/>
      <c r="N3" s="215"/>
      <c r="O3" s="215"/>
      <c r="P3" s="215"/>
    </row>
    <row r="4" spans="1:16" s="11" customFormat="1" ht="12" customHeight="1">
      <c r="A4" s="2" t="s">
        <v>21</v>
      </c>
      <c r="B4" s="215" t="s">
        <v>401</v>
      </c>
      <c r="C4" s="215"/>
      <c r="D4" s="215"/>
      <c r="E4" s="215"/>
      <c r="F4" s="215"/>
      <c r="G4" s="215"/>
      <c r="H4" s="215"/>
      <c r="I4" s="215"/>
      <c r="J4" s="215"/>
      <c r="K4" s="215"/>
      <c r="L4" s="215"/>
      <c r="M4" s="215"/>
      <c r="N4" s="215"/>
      <c r="O4" s="215"/>
      <c r="P4" s="215"/>
    </row>
    <row r="5" spans="1:16" ht="21" customHeight="1" thickBot="1">
      <c r="A5" s="225" t="s">
        <v>1</v>
      </c>
      <c r="B5" s="225"/>
      <c r="C5" s="225"/>
      <c r="D5" s="225"/>
      <c r="E5" s="225"/>
      <c r="F5" s="225"/>
      <c r="G5" s="225"/>
      <c r="H5" s="225"/>
      <c r="I5" s="225"/>
      <c r="J5" s="225"/>
      <c r="K5" s="225"/>
      <c r="L5" s="225"/>
      <c r="M5" s="225"/>
      <c r="N5" s="225"/>
      <c r="O5" s="225"/>
      <c r="P5" s="225"/>
    </row>
    <row r="6" spans="1:16" ht="22.5" customHeight="1">
      <c r="A6" s="218" t="s">
        <v>85</v>
      </c>
      <c r="B6" s="212" t="s">
        <v>84</v>
      </c>
      <c r="C6" s="221" t="s">
        <v>86</v>
      </c>
      <c r="D6" s="223" t="s">
        <v>2</v>
      </c>
      <c r="E6" s="212" t="s">
        <v>141</v>
      </c>
      <c r="F6" s="212"/>
      <c r="G6" s="212" t="s">
        <v>142</v>
      </c>
      <c r="H6" s="212"/>
      <c r="I6" s="212" t="s">
        <v>143</v>
      </c>
      <c r="J6" s="212"/>
      <c r="K6" s="212" t="s">
        <v>144</v>
      </c>
      <c r="L6" s="212"/>
      <c r="M6" s="212" t="s">
        <v>145</v>
      </c>
      <c r="N6" s="212"/>
      <c r="O6" s="212" t="s">
        <v>146</v>
      </c>
      <c r="P6" s="216"/>
    </row>
    <row r="7" spans="1:16" ht="13.5" thickBot="1">
      <c r="A7" s="219"/>
      <c r="B7" s="220"/>
      <c r="C7" s="222"/>
      <c r="D7" s="224"/>
      <c r="E7" s="47" t="s">
        <v>88</v>
      </c>
      <c r="F7" s="47" t="s">
        <v>149</v>
      </c>
      <c r="G7" s="47" t="s">
        <v>88</v>
      </c>
      <c r="H7" s="47" t="s">
        <v>149</v>
      </c>
      <c r="I7" s="47" t="s">
        <v>88</v>
      </c>
      <c r="J7" s="47" t="s">
        <v>149</v>
      </c>
      <c r="K7" s="47" t="s">
        <v>88</v>
      </c>
      <c r="L7" s="47" t="s">
        <v>149</v>
      </c>
      <c r="M7" s="47" t="s">
        <v>88</v>
      </c>
      <c r="N7" s="47" t="s">
        <v>149</v>
      </c>
      <c r="O7" s="47" t="s">
        <v>88</v>
      </c>
      <c r="P7" s="48" t="s">
        <v>149</v>
      </c>
    </row>
    <row r="8" spans="1:16" ht="12.75" customHeight="1">
      <c r="A8" s="46" t="s">
        <v>42</v>
      </c>
      <c r="B8" s="7" t="str">
        <f>'orçamento '!B12</f>
        <v>SERVIÇOS INICIAIS</v>
      </c>
      <c r="C8" s="8">
        <f>'orçamento '!K12*(1+'orçamento '!I235)</f>
        <v>0</v>
      </c>
      <c r="D8" s="139" t="e">
        <f>C8/C22</f>
        <v>#DIV/0!</v>
      </c>
      <c r="E8" s="8">
        <f>C8*F8</f>
        <v>0</v>
      </c>
      <c r="F8" s="9">
        <v>1</v>
      </c>
      <c r="G8" s="8"/>
      <c r="H8" s="9"/>
      <c r="I8" s="8"/>
      <c r="J8" s="9"/>
      <c r="K8" s="8"/>
      <c r="L8" s="9"/>
      <c r="M8" s="8"/>
      <c r="N8" s="9"/>
      <c r="O8" s="8"/>
      <c r="P8" s="45"/>
    </row>
    <row r="9" spans="1:16" ht="12.75" customHeight="1">
      <c r="A9" s="46" t="s">
        <v>43</v>
      </c>
      <c r="B9" s="7" t="str">
        <f>'orçamento '!B28</f>
        <v>COBERTURA</v>
      </c>
      <c r="C9" s="8">
        <f>'orçamento '!K28*(1+'orçamento '!I235)</f>
        <v>0</v>
      </c>
      <c r="D9" s="139" t="e">
        <f>C9/C22</f>
        <v>#DIV/0!</v>
      </c>
      <c r="E9" s="8">
        <f>C9*F9</f>
        <v>0</v>
      </c>
      <c r="F9" s="9">
        <v>0.5</v>
      </c>
      <c r="G9" s="8">
        <f>C9*H9</f>
        <v>0</v>
      </c>
      <c r="H9" s="9">
        <v>0.5</v>
      </c>
      <c r="I9" s="8"/>
      <c r="J9" s="9"/>
      <c r="K9" s="8"/>
      <c r="L9" s="9"/>
      <c r="M9" s="8"/>
      <c r="N9" s="9"/>
      <c r="O9" s="8"/>
      <c r="P9" s="45"/>
    </row>
    <row r="10" spans="1:16" ht="12.75" customHeight="1">
      <c r="A10" s="46" t="s">
        <v>48</v>
      </c>
      <c r="B10" s="7" t="str">
        <f>'orçamento '!B36</f>
        <v>ALVENARIA</v>
      </c>
      <c r="C10" s="8">
        <f>'orçamento '!K36*(1+'orçamento '!I235)</f>
        <v>0</v>
      </c>
      <c r="D10" s="139" t="e">
        <f>C10/C22</f>
        <v>#DIV/0!</v>
      </c>
      <c r="E10" s="8"/>
      <c r="F10" s="9"/>
      <c r="G10" s="8">
        <f>C10*H10</f>
        <v>0</v>
      </c>
      <c r="H10" s="9">
        <v>1</v>
      </c>
      <c r="I10" s="8"/>
      <c r="J10" s="9"/>
      <c r="K10" s="8"/>
      <c r="L10" s="9"/>
      <c r="M10" s="8"/>
      <c r="N10" s="9"/>
      <c r="O10" s="8"/>
      <c r="P10" s="45"/>
    </row>
    <row r="11" spans="1:16" ht="12.75" customHeight="1">
      <c r="A11" s="46" t="s">
        <v>52</v>
      </c>
      <c r="B11" s="7" t="str">
        <f>'orçamento '!B42</f>
        <v>INSTALAÇÕES ELÉTRICAS</v>
      </c>
      <c r="C11" s="8">
        <f>'orçamento '!K42*(1+'orçamento '!I235)</f>
        <v>0</v>
      </c>
      <c r="D11" s="139" t="e">
        <f>C11/C22</f>
        <v>#DIV/0!</v>
      </c>
      <c r="E11" s="8"/>
      <c r="F11" s="9"/>
      <c r="G11" s="8">
        <f>C11*H11</f>
        <v>0</v>
      </c>
      <c r="H11" s="9">
        <v>0.4</v>
      </c>
      <c r="I11" s="8">
        <f>C11*J11</f>
        <v>0</v>
      </c>
      <c r="J11" s="9">
        <v>0.4</v>
      </c>
      <c r="K11" s="8"/>
      <c r="L11" s="9"/>
      <c r="M11" s="8"/>
      <c r="N11" s="9"/>
      <c r="O11" s="8">
        <f>C11*P11</f>
        <v>0</v>
      </c>
      <c r="P11" s="45">
        <v>0.2</v>
      </c>
    </row>
    <row r="12" spans="1:16" ht="12.75" customHeight="1">
      <c r="A12" s="46" t="s">
        <v>53</v>
      </c>
      <c r="B12" s="7" t="s">
        <v>147</v>
      </c>
      <c r="C12" s="8">
        <f>'orçamento '!K111*(1+'orçamento '!I235)</f>
        <v>0</v>
      </c>
      <c r="D12" s="139" t="e">
        <f>C12/C22</f>
        <v>#DIV/0!</v>
      </c>
      <c r="E12" s="8"/>
      <c r="F12" s="9"/>
      <c r="G12" s="8">
        <f>C12*H12</f>
        <v>0</v>
      </c>
      <c r="H12" s="9">
        <v>0.3</v>
      </c>
      <c r="I12" s="8"/>
      <c r="J12" s="9"/>
      <c r="K12" s="8"/>
      <c r="L12" s="9"/>
      <c r="M12" s="8">
        <f>C12*N12</f>
        <v>0</v>
      </c>
      <c r="N12" s="9">
        <v>0.5</v>
      </c>
      <c r="O12" s="8">
        <f>C12*P12</f>
        <v>0</v>
      </c>
      <c r="P12" s="45">
        <v>0.2</v>
      </c>
    </row>
    <row r="13" spans="1:16" ht="12.75" customHeight="1">
      <c r="A13" s="46" t="s">
        <v>54</v>
      </c>
      <c r="B13" s="7" t="str">
        <f>'orçamento '!B135</f>
        <v>INSTALAÇÕES HIDROSSANITÁRIAS</v>
      </c>
      <c r="C13" s="8">
        <f>'orçamento '!K135*(1+'orçamento '!I235)</f>
        <v>0</v>
      </c>
      <c r="D13" s="139" t="e">
        <f>C13/C22</f>
        <v>#DIV/0!</v>
      </c>
      <c r="E13" s="8">
        <f>C13*F13</f>
        <v>0</v>
      </c>
      <c r="F13" s="9">
        <v>1</v>
      </c>
      <c r="G13" s="8"/>
      <c r="H13" s="9"/>
      <c r="I13" s="8"/>
      <c r="J13" s="9"/>
      <c r="K13" s="8"/>
      <c r="L13" s="9"/>
      <c r="M13" s="8"/>
      <c r="N13" s="9"/>
      <c r="O13" s="8"/>
      <c r="P13" s="45"/>
    </row>
    <row r="14" spans="1:16" ht="12.75" customHeight="1">
      <c r="A14" s="46" t="s">
        <v>58</v>
      </c>
      <c r="B14" s="7" t="s">
        <v>127</v>
      </c>
      <c r="C14" s="8">
        <f>'orçamento '!K172*(1+'orçamento '!I235)</f>
        <v>0</v>
      </c>
      <c r="D14" s="139" t="e">
        <f>C14/C22</f>
        <v>#DIV/0!</v>
      </c>
      <c r="E14" s="8">
        <f>C14*F14</f>
        <v>0</v>
      </c>
      <c r="F14" s="9">
        <v>1</v>
      </c>
      <c r="G14" s="8"/>
      <c r="H14" s="9"/>
      <c r="I14" s="8"/>
      <c r="J14" s="9"/>
      <c r="K14" s="8"/>
      <c r="L14" s="9"/>
      <c r="M14" s="8"/>
      <c r="N14" s="9"/>
      <c r="O14" s="8"/>
      <c r="P14" s="45"/>
    </row>
    <row r="15" spans="1:16" ht="12.75" customHeight="1">
      <c r="A15" s="46" t="s">
        <v>63</v>
      </c>
      <c r="B15" s="7" t="s">
        <v>402</v>
      </c>
      <c r="C15" s="8">
        <f>'orçamento '!K179*(1+'orçamento '!I235)</f>
        <v>0</v>
      </c>
      <c r="D15" s="139" t="e">
        <f>C15/C22</f>
        <v>#DIV/0!</v>
      </c>
      <c r="E15" s="8"/>
      <c r="F15" s="9"/>
      <c r="G15" s="8">
        <f>C15*H15</f>
        <v>0</v>
      </c>
      <c r="H15" s="9">
        <v>0.8</v>
      </c>
      <c r="I15" s="8"/>
      <c r="J15" s="9"/>
      <c r="K15" s="8"/>
      <c r="L15" s="9"/>
      <c r="M15" s="8"/>
      <c r="N15" s="9"/>
      <c r="O15" s="8">
        <f aca="true" t="shared" si="0" ref="O15:O21">C15*P15</f>
        <v>0</v>
      </c>
      <c r="P15" s="45">
        <v>0.2</v>
      </c>
    </row>
    <row r="16" spans="1:16" ht="12.75" customHeight="1">
      <c r="A16" s="46" t="s">
        <v>65</v>
      </c>
      <c r="B16" s="7" t="str">
        <f>'orçamento '!B185</f>
        <v>APARELHOS SANITÁRIO E METAIS</v>
      </c>
      <c r="C16" s="8">
        <f>'orçamento '!K185*(1+'orçamento '!I235)</f>
        <v>0</v>
      </c>
      <c r="D16" s="139" t="e">
        <f>C16/C22</f>
        <v>#DIV/0!</v>
      </c>
      <c r="E16" s="8"/>
      <c r="F16" s="9"/>
      <c r="G16" s="8"/>
      <c r="H16" s="9"/>
      <c r="I16" s="8"/>
      <c r="J16" s="9"/>
      <c r="K16" s="8"/>
      <c r="L16" s="9"/>
      <c r="M16" s="8"/>
      <c r="N16" s="9"/>
      <c r="O16" s="8">
        <f t="shared" si="0"/>
        <v>0</v>
      </c>
      <c r="P16" s="45">
        <v>1</v>
      </c>
    </row>
    <row r="17" spans="1:16" ht="12.75" customHeight="1">
      <c r="A17" s="46" t="s">
        <v>13</v>
      </c>
      <c r="B17" s="7" t="str">
        <f>'orçamento '!B192</f>
        <v>ESQUADRIAS</v>
      </c>
      <c r="C17" s="8">
        <f>'orçamento '!K192*(1+'orçamento '!I235)</f>
        <v>0</v>
      </c>
      <c r="D17" s="139" t="e">
        <f>C17/C22</f>
        <v>#DIV/0!</v>
      </c>
      <c r="E17" s="8"/>
      <c r="F17" s="9"/>
      <c r="G17" s="8"/>
      <c r="H17" s="9"/>
      <c r="I17" s="8">
        <f>C17*J17</f>
        <v>0</v>
      </c>
      <c r="J17" s="9">
        <v>0.5</v>
      </c>
      <c r="K17" s="8">
        <f>C17*L17</f>
        <v>0</v>
      </c>
      <c r="L17" s="9">
        <v>0.5</v>
      </c>
      <c r="M17" s="8"/>
      <c r="N17" s="9"/>
      <c r="O17" s="8"/>
      <c r="P17" s="45"/>
    </row>
    <row r="18" spans="1:16" ht="12.75" customHeight="1">
      <c r="A18" s="46" t="s">
        <v>14</v>
      </c>
      <c r="B18" s="7" t="s">
        <v>18</v>
      </c>
      <c r="C18" s="8">
        <f>'orçamento '!K205*(1+'orçamento '!I235)</f>
        <v>0</v>
      </c>
      <c r="D18" s="139" t="e">
        <f>C18/C22</f>
        <v>#DIV/0!</v>
      </c>
      <c r="E18" s="8"/>
      <c r="F18" s="9"/>
      <c r="G18" s="8"/>
      <c r="H18" s="9"/>
      <c r="I18" s="8">
        <f>C18*J18</f>
        <v>0</v>
      </c>
      <c r="J18" s="9">
        <v>0.5</v>
      </c>
      <c r="K18" s="8">
        <f>C18*L18</f>
        <v>0</v>
      </c>
      <c r="L18" s="9">
        <v>0.5</v>
      </c>
      <c r="M18" s="8"/>
      <c r="N18" s="9"/>
      <c r="O18" s="8"/>
      <c r="P18" s="45"/>
    </row>
    <row r="19" spans="1:16" ht="12.75" customHeight="1">
      <c r="A19" s="46" t="s">
        <v>15</v>
      </c>
      <c r="B19" s="7" t="s">
        <v>34</v>
      </c>
      <c r="C19" s="8">
        <f>'orçamento '!K214*(1+'orçamento '!I235)</f>
        <v>0</v>
      </c>
      <c r="D19" s="139" t="e">
        <f>C19/C22</f>
        <v>#DIV/0!</v>
      </c>
      <c r="E19" s="8"/>
      <c r="F19" s="9"/>
      <c r="G19" s="8"/>
      <c r="H19" s="9"/>
      <c r="I19" s="8">
        <f>C19*J19</f>
        <v>0</v>
      </c>
      <c r="J19" s="9">
        <v>0.3</v>
      </c>
      <c r="K19" s="8">
        <f>C19*L19</f>
        <v>0</v>
      </c>
      <c r="L19" s="9">
        <v>0.35</v>
      </c>
      <c r="M19" s="8">
        <f>C19*N19</f>
        <v>0</v>
      </c>
      <c r="N19" s="9">
        <v>0.35</v>
      </c>
      <c r="O19" s="8"/>
      <c r="P19" s="45"/>
    </row>
    <row r="20" spans="1:16" ht="12.75" customHeight="1">
      <c r="A20" s="46" t="s">
        <v>131</v>
      </c>
      <c r="B20" s="7" t="str">
        <f>'orçamento '!B221</f>
        <v>PINTURA</v>
      </c>
      <c r="C20" s="8">
        <f>'orçamento '!K221*(1+'orçamento '!I235)</f>
        <v>0</v>
      </c>
      <c r="D20" s="139" t="e">
        <f>C20/C22</f>
        <v>#DIV/0!</v>
      </c>
      <c r="E20" s="8"/>
      <c r="F20" s="9"/>
      <c r="G20" s="8"/>
      <c r="H20" s="9"/>
      <c r="I20" s="8"/>
      <c r="J20" s="9"/>
      <c r="K20" s="8">
        <f>C20*L20</f>
        <v>0</v>
      </c>
      <c r="L20" s="9">
        <v>0.4</v>
      </c>
      <c r="M20" s="8">
        <f>C20*N20</f>
        <v>0</v>
      </c>
      <c r="N20" s="9">
        <v>0.4</v>
      </c>
      <c r="O20" s="8">
        <f t="shared" si="0"/>
        <v>0</v>
      </c>
      <c r="P20" s="45">
        <v>0.2</v>
      </c>
    </row>
    <row r="21" spans="1:16" ht="12.75" customHeight="1" thickBot="1">
      <c r="A21" s="46" t="s">
        <v>406</v>
      </c>
      <c r="B21" s="7" t="str">
        <f>'orçamento '!B229</f>
        <v>SERVIÇOS FINAIS</v>
      </c>
      <c r="C21" s="8">
        <f>'orçamento '!K229*(1+'orçamento '!I235)</f>
        <v>0</v>
      </c>
      <c r="D21" s="139" t="e">
        <f>C21/C22</f>
        <v>#DIV/0!</v>
      </c>
      <c r="E21" s="8"/>
      <c r="F21" s="9"/>
      <c r="G21" s="8"/>
      <c r="H21" s="9"/>
      <c r="I21" s="8"/>
      <c r="J21" s="9"/>
      <c r="K21" s="8"/>
      <c r="L21" s="9"/>
      <c r="M21" s="8"/>
      <c r="N21" s="9"/>
      <c r="O21" s="8">
        <f t="shared" si="0"/>
        <v>0</v>
      </c>
      <c r="P21" s="45">
        <v>1</v>
      </c>
    </row>
    <row r="22" spans="1:16" s="51" customFormat="1" ht="11.25">
      <c r="A22" s="213" t="s">
        <v>6</v>
      </c>
      <c r="B22" s="50" t="s">
        <v>5</v>
      </c>
      <c r="C22" s="55">
        <f>SUM(C8:C21)</f>
        <v>0</v>
      </c>
      <c r="D22" s="140" t="e">
        <f>SUM(D8:D21)</f>
        <v>#DIV/0!</v>
      </c>
      <c r="E22" s="55">
        <f>SUM(E8:E21)</f>
        <v>0</v>
      </c>
      <c r="F22" s="141" t="e">
        <f>E22/C22</f>
        <v>#DIV/0!</v>
      </c>
      <c r="G22" s="55">
        <f>SUM(G8:G21)</f>
        <v>0</v>
      </c>
      <c r="H22" s="141" t="e">
        <f>G22/C22</f>
        <v>#DIV/0!</v>
      </c>
      <c r="I22" s="55">
        <f>SUM(I8:I21)</f>
        <v>0</v>
      </c>
      <c r="J22" s="141" t="e">
        <f>I22/C22</f>
        <v>#DIV/0!</v>
      </c>
      <c r="K22" s="55">
        <f>SUM(K8:K21)</f>
        <v>0</v>
      </c>
      <c r="L22" s="141" t="e">
        <f>K22/C22</f>
        <v>#DIV/0!</v>
      </c>
      <c r="M22" s="55">
        <f>SUM(M8:M21)</f>
        <v>0</v>
      </c>
      <c r="N22" s="141" t="e">
        <f>M22/C22</f>
        <v>#DIV/0!</v>
      </c>
      <c r="O22" s="55">
        <f>SUM(O8:O21)</f>
        <v>0</v>
      </c>
      <c r="P22" s="143" t="e">
        <f>O22/C22</f>
        <v>#DIV/0!</v>
      </c>
    </row>
    <row r="23" spans="1:16" s="51" customFormat="1" ht="12" thickBot="1">
      <c r="A23" s="214"/>
      <c r="B23" s="52" t="s">
        <v>7</v>
      </c>
      <c r="C23" s="56"/>
      <c r="D23" s="53"/>
      <c r="E23" s="54">
        <f>E22</f>
        <v>0</v>
      </c>
      <c r="F23" s="142" t="e">
        <f>F22</f>
        <v>#DIV/0!</v>
      </c>
      <c r="G23" s="54">
        <f aca="true" t="shared" si="1" ref="G23:P23">E23+G22</f>
        <v>0</v>
      </c>
      <c r="H23" s="142" t="e">
        <f t="shared" si="1"/>
        <v>#DIV/0!</v>
      </c>
      <c r="I23" s="54">
        <f t="shared" si="1"/>
        <v>0</v>
      </c>
      <c r="J23" s="142" t="e">
        <f t="shared" si="1"/>
        <v>#DIV/0!</v>
      </c>
      <c r="K23" s="54">
        <f t="shared" si="1"/>
        <v>0</v>
      </c>
      <c r="L23" s="142" t="e">
        <f t="shared" si="1"/>
        <v>#DIV/0!</v>
      </c>
      <c r="M23" s="54">
        <f t="shared" si="1"/>
        <v>0</v>
      </c>
      <c r="N23" s="142" t="e">
        <f t="shared" si="1"/>
        <v>#DIV/0!</v>
      </c>
      <c r="O23" s="54">
        <f t="shared" si="1"/>
        <v>0</v>
      </c>
      <c r="P23" s="144" t="e">
        <f t="shared" si="1"/>
        <v>#DIV/0!</v>
      </c>
    </row>
    <row r="24" spans="1:16" ht="46.5" customHeight="1">
      <c r="A24" s="4"/>
      <c r="B24" s="4"/>
      <c r="C24" s="4"/>
      <c r="E24" s="5"/>
      <c r="F24" s="5"/>
      <c r="G24" s="5"/>
      <c r="H24" s="5"/>
      <c r="I24" s="5"/>
      <c r="J24" s="5"/>
      <c r="K24" s="5"/>
      <c r="L24" s="5"/>
      <c r="M24" s="5"/>
      <c r="N24" s="5"/>
      <c r="O24" s="5"/>
      <c r="P24" s="5"/>
    </row>
    <row r="25" spans="1:16" s="4" customFormat="1" ht="11.25" customHeight="1">
      <c r="A25" s="209" t="s">
        <v>28</v>
      </c>
      <c r="B25" s="209"/>
      <c r="C25" s="209"/>
      <c r="D25" s="209"/>
      <c r="E25" s="209"/>
      <c r="F25" s="209"/>
      <c r="G25" s="209" t="s">
        <v>28</v>
      </c>
      <c r="H25" s="209"/>
      <c r="I25" s="209"/>
      <c r="J25" s="209"/>
      <c r="K25" s="209"/>
      <c r="L25" s="209"/>
      <c r="M25" s="209"/>
      <c r="N25" s="209"/>
      <c r="O25" s="209"/>
      <c r="P25" s="209"/>
    </row>
    <row r="26" spans="1:16" s="4" customFormat="1" ht="11.25" customHeight="1">
      <c r="A26" s="209" t="s">
        <v>25</v>
      </c>
      <c r="B26" s="209"/>
      <c r="C26" s="209"/>
      <c r="D26" s="209"/>
      <c r="E26" s="209"/>
      <c r="F26" s="209"/>
      <c r="G26" s="209" t="s">
        <v>383</v>
      </c>
      <c r="H26" s="209"/>
      <c r="I26" s="209"/>
      <c r="J26" s="209"/>
      <c r="K26" s="209"/>
      <c r="L26" s="209"/>
      <c r="M26" s="209"/>
      <c r="N26" s="209"/>
      <c r="O26" s="209"/>
      <c r="P26" s="209"/>
    </row>
    <row r="27" spans="1:16" s="6" customFormat="1" ht="9" customHeight="1">
      <c r="A27" s="210" t="s">
        <v>26</v>
      </c>
      <c r="B27" s="210"/>
      <c r="C27" s="210"/>
      <c r="D27" s="210"/>
      <c r="E27" s="210"/>
      <c r="F27" s="210"/>
      <c r="G27" s="210" t="s">
        <v>384</v>
      </c>
      <c r="H27" s="210"/>
      <c r="I27" s="210"/>
      <c r="J27" s="210"/>
      <c r="K27" s="210"/>
      <c r="L27" s="210"/>
      <c r="M27" s="210"/>
      <c r="N27" s="210"/>
      <c r="O27" s="210"/>
      <c r="P27" s="210"/>
    </row>
    <row r="28" spans="1:16" s="6" customFormat="1" ht="9" customHeight="1">
      <c r="A28" s="210" t="s">
        <v>27</v>
      </c>
      <c r="B28" s="210"/>
      <c r="C28" s="210"/>
      <c r="D28" s="210"/>
      <c r="E28" s="210"/>
      <c r="F28" s="210"/>
      <c r="G28" s="210" t="s">
        <v>27</v>
      </c>
      <c r="H28" s="210"/>
      <c r="I28" s="210"/>
      <c r="J28" s="210"/>
      <c r="K28" s="210"/>
      <c r="L28" s="210"/>
      <c r="M28" s="210"/>
      <c r="N28" s="210"/>
      <c r="O28" s="210"/>
      <c r="P28" s="210"/>
    </row>
  </sheetData>
  <mergeCells count="24">
    <mergeCell ref="B4:P4"/>
    <mergeCell ref="O6:P6"/>
    <mergeCell ref="K6:L6"/>
    <mergeCell ref="A1:P1"/>
    <mergeCell ref="B3:P3"/>
    <mergeCell ref="A6:A7"/>
    <mergeCell ref="B6:B7"/>
    <mergeCell ref="C6:C7"/>
    <mergeCell ref="D6:D7"/>
    <mergeCell ref="A5:P5"/>
    <mergeCell ref="B2:P2"/>
    <mergeCell ref="A28:F28"/>
    <mergeCell ref="E6:F6"/>
    <mergeCell ref="G6:H6"/>
    <mergeCell ref="M6:N6"/>
    <mergeCell ref="I6:J6"/>
    <mergeCell ref="A22:A23"/>
    <mergeCell ref="A25:F25"/>
    <mergeCell ref="A26:F26"/>
    <mergeCell ref="A27:F27"/>
    <mergeCell ref="G25:P25"/>
    <mergeCell ref="G26:P26"/>
    <mergeCell ref="G27:P27"/>
    <mergeCell ref="G28:P28"/>
  </mergeCells>
  <printOptions horizontalCentered="1" verticalCentered="1"/>
  <pageMargins left="0.7874015748031497" right="0.7874015748031497" top="0.7874015748031497" bottom="0.7874015748031497" header="0.5511811023622047" footer="0.1968503937007874"/>
  <pageSetup blackAndWhite="1" horizontalDpi="300" verticalDpi="300"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A1:AA63"/>
  <sheetViews>
    <sheetView showGridLines="0" zoomScale="113" zoomScaleNormal="113" zoomScaleSheetLayoutView="113" workbookViewId="0" topLeftCell="A37">
      <selection activeCell="J34" sqref="J34"/>
    </sheetView>
  </sheetViews>
  <sheetFormatPr defaultColWidth="9.140625" defaultRowHeight="12.75"/>
  <cols>
    <col min="1" max="1" width="2.7109375" style="63" customWidth="1"/>
    <col min="2" max="4" width="1.421875" style="63" customWidth="1"/>
    <col min="5" max="5" width="50.8515625" style="63" customWidth="1"/>
    <col min="6" max="6" width="11.8515625" style="63" customWidth="1"/>
    <col min="7" max="7" width="11.421875" style="63" customWidth="1"/>
    <col min="8" max="8" width="10.421875" style="63" customWidth="1"/>
    <col min="9" max="9" width="2.7109375" style="63" customWidth="1"/>
    <col min="10" max="10" width="17.28125" style="63" customWidth="1"/>
    <col min="11" max="11" width="6.57421875" style="63" customWidth="1"/>
    <col min="12" max="12" width="11.421875" style="63" customWidth="1"/>
    <col min="13" max="13" width="6.8515625" style="63" customWidth="1"/>
    <col min="14" max="14" width="6.140625" style="63" customWidth="1"/>
    <col min="15" max="15" width="5.28125" style="63" customWidth="1"/>
    <col min="16" max="17" width="10.57421875" style="63" customWidth="1"/>
    <col min="18" max="18" width="16.28125" style="63" customWidth="1"/>
    <col min="19" max="19" width="10.421875" style="63" customWidth="1"/>
    <col min="20" max="20" width="10.57421875" style="63" customWidth="1"/>
    <col min="21" max="21" width="4.7109375" style="63" customWidth="1"/>
    <col min="22" max="23" width="10.57421875" style="63" customWidth="1"/>
    <col min="24" max="24" width="4.7109375" style="63" customWidth="1"/>
    <col min="25" max="194" width="10.57421875" style="63" customWidth="1"/>
    <col min="195" max="16384" width="11.421875" style="63" customWidth="1"/>
  </cols>
  <sheetData>
    <row r="1" spans="1:27" ht="6" customHeight="1">
      <c r="A1" s="107"/>
      <c r="B1" s="130"/>
      <c r="C1" s="130"/>
      <c r="D1" s="130"/>
      <c r="E1" s="130"/>
      <c r="F1" s="130"/>
      <c r="G1" s="130"/>
      <c r="H1" s="107"/>
      <c r="I1" s="107"/>
      <c r="J1" s="65"/>
      <c r="K1" s="64"/>
      <c r="M1" s="109"/>
      <c r="N1" s="109"/>
      <c r="O1" s="109"/>
      <c r="P1" s="109"/>
      <c r="Q1" s="109"/>
      <c r="R1" s="109"/>
      <c r="S1" s="109"/>
      <c r="T1" s="109"/>
      <c r="U1" s="109"/>
      <c r="V1" s="109"/>
      <c r="W1" s="109"/>
      <c r="X1" s="109"/>
      <c r="Y1" s="109"/>
      <c r="Z1" s="109"/>
      <c r="AA1" s="109"/>
    </row>
    <row r="2" spans="1:27" ht="12" customHeight="1">
      <c r="A2" s="107"/>
      <c r="B2" s="62" t="s">
        <v>330</v>
      </c>
      <c r="C2" s="62"/>
      <c r="D2" s="62"/>
      <c r="E2" s="62"/>
      <c r="F2" s="62"/>
      <c r="G2" s="62"/>
      <c r="H2" s="62"/>
      <c r="I2" s="107"/>
      <c r="J2" s="120"/>
      <c r="K2" s="109"/>
      <c r="M2" s="109"/>
      <c r="N2" s="109"/>
      <c r="O2" s="109"/>
      <c r="P2" s="109"/>
      <c r="Q2" s="109"/>
      <c r="R2" s="109"/>
      <c r="S2" s="109"/>
      <c r="T2" s="109"/>
      <c r="U2" s="109"/>
      <c r="V2" s="109"/>
      <c r="W2" s="109"/>
      <c r="X2" s="109"/>
      <c r="Y2" s="109"/>
      <c r="Z2" s="109"/>
      <c r="AA2" s="109"/>
    </row>
    <row r="3" spans="1:27" ht="14.25" customHeight="1">
      <c r="A3" s="107"/>
      <c r="B3" s="130"/>
      <c r="C3" s="65"/>
      <c r="D3" s="130"/>
      <c r="E3" s="131" t="s">
        <v>310</v>
      </c>
      <c r="F3" s="132"/>
      <c r="G3" s="132"/>
      <c r="H3" s="132"/>
      <c r="I3" s="107"/>
      <c r="J3" s="120"/>
      <c r="K3" s="109"/>
      <c r="M3" s="109"/>
      <c r="N3" s="109"/>
      <c r="O3" s="109"/>
      <c r="P3" s="109"/>
      <c r="Q3" s="109"/>
      <c r="R3" s="109"/>
      <c r="S3" s="109"/>
      <c r="T3" s="109"/>
      <c r="U3" s="109"/>
      <c r="V3" s="109"/>
      <c r="W3" s="109"/>
      <c r="X3" s="109"/>
      <c r="Y3" s="109"/>
      <c r="Z3" s="109"/>
      <c r="AA3" s="109"/>
    </row>
    <row r="4" spans="1:27" ht="14.25" customHeight="1">
      <c r="A4" s="107"/>
      <c r="B4" s="62" t="s">
        <v>328</v>
      </c>
      <c r="C4" s="62"/>
      <c r="D4" s="62"/>
      <c r="E4" s="62"/>
      <c r="F4" s="62"/>
      <c r="G4" s="62"/>
      <c r="H4" s="62"/>
      <c r="I4" s="107"/>
      <c r="J4" s="120"/>
      <c r="K4" s="109"/>
      <c r="M4" s="109"/>
      <c r="N4" s="109"/>
      <c r="O4" s="109"/>
      <c r="P4" s="109"/>
      <c r="Q4" s="109"/>
      <c r="R4" s="109"/>
      <c r="S4" s="109"/>
      <c r="T4" s="109"/>
      <c r="U4" s="109"/>
      <c r="V4" s="109"/>
      <c r="W4" s="109"/>
      <c r="X4" s="109"/>
      <c r="Y4" s="109"/>
      <c r="Z4" s="109"/>
      <c r="AA4" s="109"/>
    </row>
    <row r="5" spans="1:27" ht="12.75" customHeight="1">
      <c r="A5" s="107"/>
      <c r="B5" s="62"/>
      <c r="C5" s="65"/>
      <c r="D5" s="133"/>
      <c r="E5" s="131" t="s">
        <v>311</v>
      </c>
      <c r="F5" s="134"/>
      <c r="G5" s="134"/>
      <c r="H5" s="134"/>
      <c r="I5" s="107"/>
      <c r="J5" s="120"/>
      <c r="K5" s="109"/>
      <c r="M5" s="109"/>
      <c r="N5" s="109"/>
      <c r="O5" s="109"/>
      <c r="P5" s="109"/>
      <c r="Q5" s="109"/>
      <c r="R5" s="109"/>
      <c r="S5" s="109"/>
      <c r="T5" s="109"/>
      <c r="U5" s="109"/>
      <c r="V5" s="109"/>
      <c r="W5" s="109"/>
      <c r="X5" s="109"/>
      <c r="Y5" s="109"/>
      <c r="Z5" s="109"/>
      <c r="AA5" s="109"/>
    </row>
    <row r="6" spans="1:27" s="75" customFormat="1" ht="10.5" customHeight="1">
      <c r="A6" s="107"/>
      <c r="B6" s="62" t="s">
        <v>312</v>
      </c>
      <c r="C6" s="62"/>
      <c r="D6" s="62"/>
      <c r="E6" s="62"/>
      <c r="F6" s="62"/>
      <c r="G6" s="62"/>
      <c r="H6" s="62"/>
      <c r="I6" s="107"/>
      <c r="J6" s="120"/>
      <c r="K6" s="109"/>
      <c r="L6" s="63"/>
      <c r="M6" s="109"/>
      <c r="N6" s="109"/>
      <c r="O6" s="109"/>
      <c r="P6" s="109"/>
      <c r="Q6" s="109"/>
      <c r="R6" s="109"/>
      <c r="S6" s="109"/>
      <c r="T6" s="109"/>
      <c r="U6" s="109"/>
      <c r="V6" s="109"/>
      <c r="W6" s="109"/>
      <c r="X6" s="109"/>
      <c r="Y6" s="109"/>
      <c r="Z6" s="109"/>
      <c r="AA6" s="109"/>
    </row>
    <row r="7" spans="1:27" ht="12.75">
      <c r="A7" s="107"/>
      <c r="B7" s="62"/>
      <c r="C7" s="66"/>
      <c r="D7" s="62"/>
      <c r="E7" s="106" t="s">
        <v>313</v>
      </c>
      <c r="F7" s="62"/>
      <c r="G7" s="62"/>
      <c r="H7" s="62"/>
      <c r="I7" s="107"/>
      <c r="J7" s="120"/>
      <c r="K7" s="109"/>
      <c r="L7" s="112"/>
      <c r="M7" s="109"/>
      <c r="N7" s="109"/>
      <c r="O7" s="109"/>
      <c r="P7" s="109"/>
      <c r="Q7" s="109"/>
      <c r="R7" s="109"/>
      <c r="S7" s="109"/>
      <c r="T7" s="109"/>
      <c r="U7" s="109"/>
      <c r="V7" s="109"/>
      <c r="W7" s="109"/>
      <c r="X7" s="109"/>
      <c r="Y7" s="109"/>
      <c r="Z7" s="109"/>
      <c r="AA7" s="109"/>
    </row>
    <row r="8" spans="1:27" ht="12.75" customHeight="1">
      <c r="A8" s="107"/>
      <c r="B8" s="107" t="s">
        <v>314</v>
      </c>
      <c r="C8" s="135"/>
      <c r="D8" s="136"/>
      <c r="E8" s="62"/>
      <c r="F8" s="62"/>
      <c r="G8" s="62"/>
      <c r="H8" s="62"/>
      <c r="I8" s="107"/>
      <c r="J8" s="120"/>
      <c r="K8" s="109"/>
      <c r="L8" s="112"/>
      <c r="M8" s="109"/>
      <c r="N8" s="109"/>
      <c r="O8" s="109"/>
      <c r="P8" s="109"/>
      <c r="Q8" s="109"/>
      <c r="R8" s="109"/>
      <c r="S8" s="109"/>
      <c r="T8" s="109"/>
      <c r="U8" s="109"/>
      <c r="V8" s="109"/>
      <c r="W8" s="109"/>
      <c r="X8" s="109"/>
      <c r="Y8" s="109"/>
      <c r="Z8" s="109"/>
      <c r="AA8" s="109"/>
    </row>
    <row r="9" spans="1:27" ht="12.75">
      <c r="A9" s="107"/>
      <c r="B9" s="65"/>
      <c r="C9" s="135"/>
      <c r="D9" s="62"/>
      <c r="E9" s="105" t="s">
        <v>329</v>
      </c>
      <c r="F9" s="62"/>
      <c r="G9" s="62"/>
      <c r="H9" s="62"/>
      <c r="I9" s="107"/>
      <c r="J9" s="120"/>
      <c r="K9" s="109"/>
      <c r="L9" s="113"/>
      <c r="M9" s="109"/>
      <c r="N9" s="109"/>
      <c r="O9" s="109"/>
      <c r="P9" s="109"/>
      <c r="Q9" s="109"/>
      <c r="R9" s="109"/>
      <c r="S9" s="109"/>
      <c r="T9" s="109"/>
      <c r="U9" s="109"/>
      <c r="V9" s="109"/>
      <c r="W9" s="109"/>
      <c r="X9" s="109"/>
      <c r="Y9" s="109"/>
      <c r="Z9" s="109"/>
      <c r="AA9" s="109"/>
    </row>
    <row r="10" spans="1:27" ht="12" customHeight="1">
      <c r="A10" s="107"/>
      <c r="B10" s="62" t="s">
        <v>315</v>
      </c>
      <c r="C10" s="62"/>
      <c r="D10" s="62"/>
      <c r="E10" s="62"/>
      <c r="F10" s="62"/>
      <c r="G10" s="62" t="s">
        <v>316</v>
      </c>
      <c r="H10" s="62"/>
      <c r="I10" s="107"/>
      <c r="J10" s="120"/>
      <c r="K10" s="109"/>
      <c r="L10" s="112"/>
      <c r="M10" s="109"/>
      <c r="N10" s="109"/>
      <c r="O10" s="109"/>
      <c r="P10" s="109"/>
      <c r="Q10" s="109"/>
      <c r="R10" s="109"/>
      <c r="S10" s="109"/>
      <c r="T10" s="109"/>
      <c r="U10" s="109"/>
      <c r="V10" s="109"/>
      <c r="W10" s="109"/>
      <c r="X10" s="109"/>
      <c r="Y10" s="109"/>
      <c r="Z10" s="109"/>
      <c r="AA10" s="109"/>
    </row>
    <row r="11" spans="1:27" ht="14.25" customHeight="1">
      <c r="A11" s="107"/>
      <c r="B11" s="62"/>
      <c r="C11" s="65"/>
      <c r="D11" s="62"/>
      <c r="E11" s="105"/>
      <c r="F11" s="134"/>
      <c r="G11" s="111"/>
      <c r="H11" s="111"/>
      <c r="I11" s="107"/>
      <c r="J11" s="120"/>
      <c r="K11" s="109"/>
      <c r="L11" s="109"/>
      <c r="M11" s="109"/>
      <c r="N11" s="109"/>
      <c r="O11" s="109"/>
      <c r="P11" s="109"/>
      <c r="Q11" s="109"/>
      <c r="R11" s="109"/>
      <c r="S11" s="109"/>
      <c r="T11" s="109"/>
      <c r="U11" s="109"/>
      <c r="V11" s="109"/>
      <c r="W11" s="109"/>
      <c r="X11" s="109"/>
      <c r="Y11" s="109"/>
      <c r="Z11" s="109"/>
      <c r="AA11" s="109"/>
    </row>
    <row r="12" spans="1:27" ht="12" customHeight="1">
      <c r="A12" s="107"/>
      <c r="B12" s="62" t="s">
        <v>317</v>
      </c>
      <c r="C12" s="62"/>
      <c r="D12" s="62"/>
      <c r="E12" s="62"/>
      <c r="F12" s="62"/>
      <c r="G12" s="62" t="s">
        <v>318</v>
      </c>
      <c r="H12" s="62"/>
      <c r="I12" s="107"/>
      <c r="J12" s="120"/>
      <c r="K12" s="109"/>
      <c r="L12" s="67"/>
      <c r="M12" s="109"/>
      <c r="N12" s="109"/>
      <c r="O12" s="109"/>
      <c r="P12" s="109"/>
      <c r="Q12" s="109"/>
      <c r="R12" s="109"/>
      <c r="S12" s="109"/>
      <c r="T12" s="109"/>
      <c r="U12" s="109"/>
      <c r="V12" s="109"/>
      <c r="W12" s="109"/>
      <c r="X12" s="109"/>
      <c r="Y12" s="109"/>
      <c r="Z12" s="109"/>
      <c r="AA12" s="109"/>
    </row>
    <row r="13" spans="1:27" ht="12.75" customHeight="1">
      <c r="A13" s="107"/>
      <c r="B13" s="62"/>
      <c r="C13" s="65"/>
      <c r="D13" s="62"/>
      <c r="E13" s="105"/>
      <c r="F13" s="134"/>
      <c r="G13" s="137"/>
      <c r="H13" s="137"/>
      <c r="I13" s="107"/>
      <c r="J13" s="120"/>
      <c r="K13" s="109"/>
      <c r="L13" s="112"/>
      <c r="M13" s="109"/>
      <c r="N13" s="109"/>
      <c r="O13" s="109"/>
      <c r="P13" s="109"/>
      <c r="Q13" s="109"/>
      <c r="R13" s="109"/>
      <c r="S13" s="109"/>
      <c r="T13" s="109"/>
      <c r="U13" s="109"/>
      <c r="V13" s="109"/>
      <c r="W13" s="109"/>
      <c r="X13" s="109"/>
      <c r="Y13" s="109"/>
      <c r="Z13" s="109"/>
      <c r="AA13" s="109"/>
    </row>
    <row r="14" spans="1:27" ht="12.75" customHeight="1">
      <c r="A14" s="107"/>
      <c r="B14" s="62"/>
      <c r="C14" s="65"/>
      <c r="D14" s="62"/>
      <c r="E14" s="105"/>
      <c r="F14" s="134"/>
      <c r="G14" s="137"/>
      <c r="H14" s="137"/>
      <c r="I14" s="107"/>
      <c r="J14" s="120"/>
      <c r="K14" s="109"/>
      <c r="L14" s="112"/>
      <c r="M14" s="109"/>
      <c r="N14" s="109"/>
      <c r="O14" s="109"/>
      <c r="P14" s="109"/>
      <c r="Q14" s="109"/>
      <c r="R14" s="109"/>
      <c r="S14" s="109"/>
      <c r="T14" s="109"/>
      <c r="U14" s="109"/>
      <c r="V14" s="109"/>
      <c r="W14" s="109"/>
      <c r="X14" s="109"/>
      <c r="Y14" s="109"/>
      <c r="Z14" s="109"/>
      <c r="AA14" s="109"/>
    </row>
    <row r="15" spans="1:27" ht="12.75" customHeight="1">
      <c r="A15" s="107"/>
      <c r="B15" s="138" t="s">
        <v>331</v>
      </c>
      <c r="C15" s="138"/>
      <c r="D15" s="138"/>
      <c r="E15" s="138"/>
      <c r="F15" s="138"/>
      <c r="G15" s="138"/>
      <c r="H15" s="138"/>
      <c r="I15" s="107"/>
      <c r="J15" s="120"/>
      <c r="K15" s="109"/>
      <c r="L15" s="112"/>
      <c r="M15" s="109"/>
      <c r="N15" s="109"/>
      <c r="O15" s="109"/>
      <c r="P15" s="109"/>
      <c r="Q15" s="109"/>
      <c r="R15" s="109"/>
      <c r="S15" s="109"/>
      <c r="T15" s="109"/>
      <c r="U15" s="109"/>
      <c r="V15" s="109"/>
      <c r="W15" s="109"/>
      <c r="X15" s="109"/>
      <c r="Y15" s="109"/>
      <c r="Z15" s="109"/>
      <c r="AA15" s="109"/>
    </row>
    <row r="16" spans="2:27" ht="6" customHeight="1" thickBot="1">
      <c r="B16" s="68"/>
      <c r="C16" s="68"/>
      <c r="D16" s="68"/>
      <c r="E16" s="69"/>
      <c r="F16" s="69"/>
      <c r="G16" s="69"/>
      <c r="H16" s="69"/>
      <c r="J16" s="109"/>
      <c r="K16" s="109"/>
      <c r="L16" s="112"/>
      <c r="M16" s="109"/>
      <c r="N16" s="109"/>
      <c r="O16" s="109"/>
      <c r="P16" s="109"/>
      <c r="Q16" s="109"/>
      <c r="R16" s="109"/>
      <c r="S16" s="109"/>
      <c r="T16" s="109"/>
      <c r="U16" s="109"/>
      <c r="V16" s="109"/>
      <c r="W16" s="109"/>
      <c r="X16" s="109"/>
      <c r="Y16" s="109"/>
      <c r="Z16" s="109"/>
      <c r="AA16" s="109"/>
    </row>
    <row r="17" spans="2:19" ht="13.5" customHeight="1">
      <c r="B17" s="151" t="s">
        <v>319</v>
      </c>
      <c r="C17" s="152"/>
      <c r="D17" s="153"/>
      <c r="E17" s="154" t="s">
        <v>320</v>
      </c>
      <c r="F17" s="155" t="s">
        <v>321</v>
      </c>
      <c r="G17" s="156" t="s">
        <v>322</v>
      </c>
      <c r="H17" s="157" t="s">
        <v>323</v>
      </c>
      <c r="J17" s="109"/>
      <c r="K17" s="109"/>
      <c r="L17" s="109"/>
      <c r="M17" s="109"/>
      <c r="N17" s="109"/>
      <c r="O17" s="109"/>
      <c r="P17" s="109"/>
      <c r="Q17" s="109"/>
      <c r="R17" s="109"/>
      <c r="S17" s="109"/>
    </row>
    <row r="18" spans="2:19" ht="12.75" customHeight="1">
      <c r="B18" s="99">
        <v>1</v>
      </c>
      <c r="C18" s="70"/>
      <c r="D18" s="70"/>
      <c r="E18" s="121" t="s">
        <v>364</v>
      </c>
      <c r="F18" s="145" t="e">
        <f>'cronograma '!D8</f>
        <v>#DIV/0!</v>
      </c>
      <c r="G18" s="122"/>
      <c r="H18" s="164" t="e">
        <f>F18*G18</f>
        <v>#DIV/0!</v>
      </c>
      <c r="J18" s="108"/>
      <c r="K18" s="108"/>
      <c r="L18" s="108"/>
      <c r="M18" s="108"/>
      <c r="N18" s="108"/>
      <c r="O18" s="108"/>
      <c r="P18" s="108"/>
      <c r="Q18" s="108"/>
      <c r="R18" s="108"/>
      <c r="S18" s="108"/>
    </row>
    <row r="19" spans="2:19" ht="12.75" customHeight="1">
      <c r="B19" s="97">
        <v>2</v>
      </c>
      <c r="C19" s="98"/>
      <c r="D19" s="98"/>
      <c r="E19" s="123" t="s">
        <v>10</v>
      </c>
      <c r="F19" s="146" t="e">
        <f>'cronograma '!D9</f>
        <v>#DIV/0!</v>
      </c>
      <c r="G19" s="96"/>
      <c r="H19" s="165" t="e">
        <f aca="true" t="shared" si="0" ref="H19:H30">F19*G19</f>
        <v>#DIV/0!</v>
      </c>
      <c r="J19" s="108"/>
      <c r="K19" s="108"/>
      <c r="L19" s="108"/>
      <c r="M19" s="108"/>
      <c r="N19" s="108"/>
      <c r="O19" s="108"/>
      <c r="P19" s="108"/>
      <c r="Q19" s="108"/>
      <c r="R19" s="108"/>
      <c r="S19" s="108"/>
    </row>
    <row r="20" spans="2:19" ht="12.75" customHeight="1">
      <c r="B20" s="97">
        <v>3</v>
      </c>
      <c r="C20" s="98"/>
      <c r="D20" s="98"/>
      <c r="E20" s="124" t="s">
        <v>33</v>
      </c>
      <c r="F20" s="146" t="e">
        <f>'cronograma '!D10</f>
        <v>#DIV/0!</v>
      </c>
      <c r="G20" s="96"/>
      <c r="H20" s="165" t="e">
        <f t="shared" si="0"/>
        <v>#DIV/0!</v>
      </c>
      <c r="J20" s="108"/>
      <c r="K20" s="108"/>
      <c r="L20" s="108"/>
      <c r="M20" s="108"/>
      <c r="N20" s="108"/>
      <c r="O20" s="108"/>
      <c r="P20" s="108"/>
      <c r="Q20" s="108"/>
      <c r="R20" s="108"/>
      <c r="S20" s="108"/>
    </row>
    <row r="21" spans="2:19" ht="12.75" customHeight="1">
      <c r="B21" s="97">
        <v>4</v>
      </c>
      <c r="C21" s="98"/>
      <c r="D21" s="98"/>
      <c r="E21" s="123" t="s">
        <v>4</v>
      </c>
      <c r="F21" s="146" t="e">
        <f>'cronograma '!D11</f>
        <v>#DIV/0!</v>
      </c>
      <c r="G21" s="96"/>
      <c r="H21" s="165" t="e">
        <f t="shared" si="0"/>
        <v>#DIV/0!</v>
      </c>
      <c r="J21" s="108"/>
      <c r="K21" s="108"/>
      <c r="L21" s="108"/>
      <c r="M21" s="108"/>
      <c r="N21" s="108"/>
      <c r="O21" s="108"/>
      <c r="P21" s="108"/>
      <c r="Q21" s="108"/>
      <c r="R21" s="108"/>
      <c r="S21" s="108"/>
    </row>
    <row r="22" spans="1:19" ht="12.75" customHeight="1">
      <c r="A22" s="75"/>
      <c r="B22" s="97">
        <v>5</v>
      </c>
      <c r="C22" s="98"/>
      <c r="D22" s="98"/>
      <c r="E22" s="123" t="s">
        <v>147</v>
      </c>
      <c r="F22" s="146" t="e">
        <f>'cronograma '!D12</f>
        <v>#DIV/0!</v>
      </c>
      <c r="G22" s="96"/>
      <c r="H22" s="165" t="e">
        <f t="shared" si="0"/>
        <v>#DIV/0!</v>
      </c>
      <c r="I22" s="75"/>
      <c r="J22" s="108"/>
      <c r="K22" s="108"/>
      <c r="L22" s="108"/>
      <c r="M22" s="108"/>
      <c r="N22" s="108"/>
      <c r="O22" s="108"/>
      <c r="P22" s="108"/>
      <c r="Q22" s="108"/>
      <c r="R22" s="108"/>
      <c r="S22" s="108"/>
    </row>
    <row r="23" spans="2:19" ht="12.75" customHeight="1">
      <c r="B23" s="97">
        <v>6</v>
      </c>
      <c r="C23" s="98"/>
      <c r="D23" s="98"/>
      <c r="E23" s="123" t="s">
        <v>126</v>
      </c>
      <c r="F23" s="146" t="e">
        <f>'cronograma '!D13</f>
        <v>#DIV/0!</v>
      </c>
      <c r="G23" s="96"/>
      <c r="H23" s="165" t="e">
        <f t="shared" si="0"/>
        <v>#DIV/0!</v>
      </c>
      <c r="J23" s="108"/>
      <c r="K23" s="108"/>
      <c r="L23" s="108"/>
      <c r="M23" s="108"/>
      <c r="N23" s="108"/>
      <c r="O23" s="108"/>
      <c r="P23" s="108"/>
      <c r="Q23" s="108"/>
      <c r="R23" s="108"/>
      <c r="S23" s="108"/>
    </row>
    <row r="24" spans="2:19" ht="12.75" customHeight="1">
      <c r="B24" s="97">
        <v>7</v>
      </c>
      <c r="C24" s="98"/>
      <c r="D24" s="98"/>
      <c r="E24" s="123" t="s">
        <v>127</v>
      </c>
      <c r="F24" s="146" t="e">
        <f>'cronograma '!D14</f>
        <v>#DIV/0!</v>
      </c>
      <c r="G24" s="96"/>
      <c r="H24" s="165" t="e">
        <f t="shared" si="0"/>
        <v>#DIV/0!</v>
      </c>
      <c r="J24" s="108"/>
      <c r="K24" s="108"/>
      <c r="L24" s="108"/>
      <c r="M24" s="108"/>
      <c r="N24" s="108"/>
      <c r="O24" s="108"/>
      <c r="P24" s="108"/>
      <c r="Q24" s="108"/>
      <c r="R24" s="108"/>
      <c r="S24" s="108"/>
    </row>
    <row r="25" spans="2:19" ht="12.75" customHeight="1">
      <c r="B25" s="97">
        <v>8</v>
      </c>
      <c r="C25" s="98"/>
      <c r="D25" s="98"/>
      <c r="E25" s="123" t="s">
        <v>35</v>
      </c>
      <c r="F25" s="146" t="e">
        <f>'cronograma '!D16</f>
        <v>#DIV/0!</v>
      </c>
      <c r="G25" s="96"/>
      <c r="H25" s="165" t="e">
        <f t="shared" si="0"/>
        <v>#DIV/0!</v>
      </c>
      <c r="J25" s="108"/>
      <c r="K25" s="108"/>
      <c r="L25" s="108"/>
      <c r="M25" s="108"/>
      <c r="N25" s="108"/>
      <c r="O25" s="108"/>
      <c r="P25" s="108"/>
      <c r="Q25" s="108"/>
      <c r="R25" s="108"/>
      <c r="S25" s="108"/>
    </row>
    <row r="26" spans="2:19" ht="12.75" customHeight="1">
      <c r="B26" s="97">
        <v>9</v>
      </c>
      <c r="C26" s="98"/>
      <c r="D26" s="98"/>
      <c r="E26" s="123" t="s">
        <v>3</v>
      </c>
      <c r="F26" s="146" t="e">
        <f>'cronograma '!D17</f>
        <v>#DIV/0!</v>
      </c>
      <c r="G26" s="96"/>
      <c r="H26" s="165" t="e">
        <f t="shared" si="0"/>
        <v>#DIV/0!</v>
      </c>
      <c r="J26" s="108"/>
      <c r="K26" s="108"/>
      <c r="L26" s="108"/>
      <c r="M26" s="108"/>
      <c r="N26" s="108"/>
      <c r="O26" s="108"/>
      <c r="P26" s="108"/>
      <c r="Q26" s="108"/>
      <c r="R26" s="108"/>
      <c r="S26" s="108"/>
    </row>
    <row r="27" spans="2:19" ht="12.75" customHeight="1">
      <c r="B27" s="71">
        <v>10</v>
      </c>
      <c r="C27" s="72"/>
      <c r="D27" s="72"/>
      <c r="E27" s="103" t="s">
        <v>18</v>
      </c>
      <c r="F27" s="146" t="e">
        <f>'cronograma '!D18</f>
        <v>#DIV/0!</v>
      </c>
      <c r="G27" s="96"/>
      <c r="H27" s="165" t="e">
        <f t="shared" si="0"/>
        <v>#DIV/0!</v>
      </c>
      <c r="J27" s="108"/>
      <c r="K27" s="108"/>
      <c r="L27" s="108"/>
      <c r="M27" s="108"/>
      <c r="N27" s="108"/>
      <c r="O27" s="108"/>
      <c r="P27" s="108"/>
      <c r="Q27" s="108"/>
      <c r="R27" s="108"/>
      <c r="S27" s="108"/>
    </row>
    <row r="28" spans="2:19" ht="12.75" customHeight="1">
      <c r="B28" s="97">
        <v>11</v>
      </c>
      <c r="C28" s="98"/>
      <c r="D28" s="98"/>
      <c r="E28" s="123" t="s">
        <v>34</v>
      </c>
      <c r="F28" s="146" t="e">
        <f>'cronograma '!D19</f>
        <v>#DIV/0!</v>
      </c>
      <c r="G28" s="96"/>
      <c r="H28" s="165" t="e">
        <f t="shared" si="0"/>
        <v>#DIV/0!</v>
      </c>
      <c r="J28" s="108"/>
      <c r="K28" s="108"/>
      <c r="L28" s="108"/>
      <c r="M28" s="108"/>
      <c r="N28" s="108"/>
      <c r="O28" s="108"/>
      <c r="P28" s="108"/>
      <c r="Q28" s="108"/>
      <c r="R28" s="108"/>
      <c r="S28" s="108"/>
    </row>
    <row r="29" spans="2:19" ht="12.75" customHeight="1">
      <c r="B29" s="97">
        <v>12</v>
      </c>
      <c r="C29" s="98"/>
      <c r="D29" s="98"/>
      <c r="E29" s="123" t="s">
        <v>16</v>
      </c>
      <c r="F29" s="146" t="e">
        <f>'cronograma '!D20</f>
        <v>#DIV/0!</v>
      </c>
      <c r="G29" s="96"/>
      <c r="H29" s="165" t="e">
        <f t="shared" si="0"/>
        <v>#DIV/0!</v>
      </c>
      <c r="J29" s="108"/>
      <c r="K29" s="108"/>
      <c r="L29" s="108"/>
      <c r="M29" s="108"/>
      <c r="N29" s="108"/>
      <c r="O29" s="108"/>
      <c r="P29" s="108"/>
      <c r="Q29" s="108"/>
      <c r="R29" s="108"/>
      <c r="S29" s="108"/>
    </row>
    <row r="30" spans="2:19" ht="12.75" customHeight="1">
      <c r="B30" s="97">
        <v>13</v>
      </c>
      <c r="C30" s="98"/>
      <c r="D30" s="98"/>
      <c r="E30" s="125" t="s">
        <v>148</v>
      </c>
      <c r="F30" s="146" t="e">
        <f>'cronograma '!D21</f>
        <v>#DIV/0!</v>
      </c>
      <c r="G30" s="96"/>
      <c r="H30" s="165" t="e">
        <f t="shared" si="0"/>
        <v>#DIV/0!</v>
      </c>
      <c r="J30" s="108"/>
      <c r="K30" s="108"/>
      <c r="L30" s="108"/>
      <c r="M30" s="108"/>
      <c r="N30" s="108"/>
      <c r="O30" s="108"/>
      <c r="P30" s="108"/>
      <c r="Q30" s="108"/>
      <c r="R30" s="108"/>
      <c r="S30" s="108"/>
    </row>
    <row r="31" spans="2:19" ht="12.75" customHeight="1">
      <c r="B31" s="71"/>
      <c r="C31" s="72"/>
      <c r="D31" s="72"/>
      <c r="E31" s="73"/>
      <c r="F31" s="147"/>
      <c r="G31" s="103"/>
      <c r="H31" s="166"/>
      <c r="J31" s="108"/>
      <c r="K31" s="108"/>
      <c r="L31" s="108"/>
      <c r="M31" s="108"/>
      <c r="N31" s="108"/>
      <c r="O31" s="108"/>
      <c r="P31" s="108"/>
      <c r="Q31" s="108"/>
      <c r="R31" s="108"/>
      <c r="S31" s="108"/>
    </row>
    <row r="32" spans="2:19" ht="12" customHeight="1">
      <c r="B32" s="71"/>
      <c r="C32" s="72"/>
      <c r="D32" s="72"/>
      <c r="E32" s="73"/>
      <c r="F32" s="147"/>
      <c r="G32" s="103"/>
      <c r="H32" s="166"/>
      <c r="J32" s="108"/>
      <c r="K32" s="108"/>
      <c r="L32" s="108"/>
      <c r="M32" s="108"/>
      <c r="N32" s="108"/>
      <c r="O32" s="108"/>
      <c r="P32" s="108"/>
      <c r="Q32" s="108"/>
      <c r="R32" s="108"/>
      <c r="S32" s="108"/>
    </row>
    <row r="33" spans="2:19" ht="12" customHeight="1">
      <c r="B33" s="71"/>
      <c r="C33" s="72"/>
      <c r="D33" s="72"/>
      <c r="E33" s="73"/>
      <c r="F33" s="147"/>
      <c r="G33" s="103"/>
      <c r="H33" s="166"/>
      <c r="J33" s="108"/>
      <c r="K33" s="108"/>
      <c r="L33" s="108"/>
      <c r="M33" s="108"/>
      <c r="N33" s="108"/>
      <c r="O33" s="108"/>
      <c r="P33" s="108"/>
      <c r="Q33" s="108"/>
      <c r="R33" s="108"/>
      <c r="S33" s="108"/>
    </row>
    <row r="34" spans="2:19" ht="12" customHeight="1">
      <c r="B34" s="71"/>
      <c r="C34" s="72"/>
      <c r="D34" s="72"/>
      <c r="E34" s="73"/>
      <c r="F34" s="147"/>
      <c r="G34" s="103"/>
      <c r="H34" s="166"/>
      <c r="J34" s="108"/>
      <c r="K34" s="108"/>
      <c r="L34" s="108"/>
      <c r="M34" s="108"/>
      <c r="N34" s="108"/>
      <c r="O34" s="108"/>
      <c r="P34" s="108"/>
      <c r="Q34" s="108"/>
      <c r="R34" s="108"/>
      <c r="S34" s="108"/>
    </row>
    <row r="35" spans="2:19" ht="12" customHeight="1" thickBot="1">
      <c r="B35" s="77"/>
      <c r="C35" s="78"/>
      <c r="D35" s="78"/>
      <c r="E35" s="79"/>
      <c r="F35" s="148"/>
      <c r="G35" s="104"/>
      <c r="H35" s="167"/>
      <c r="J35" s="108"/>
      <c r="K35" s="108"/>
      <c r="L35" s="108"/>
      <c r="M35" s="108"/>
      <c r="N35" s="108"/>
      <c r="O35" s="108"/>
      <c r="P35" s="108"/>
      <c r="Q35" s="108"/>
      <c r="R35" s="108"/>
      <c r="S35" s="108"/>
    </row>
    <row r="36" spans="1:19" ht="13.5" thickBot="1">
      <c r="A36" s="80"/>
      <c r="B36" s="100"/>
      <c r="C36" s="101" t="s">
        <v>324</v>
      </c>
      <c r="D36" s="101"/>
      <c r="E36" s="102"/>
      <c r="F36" s="149" t="e">
        <f>SUM(F18:F35)</f>
        <v>#DIV/0!</v>
      </c>
      <c r="G36" s="114"/>
      <c r="H36" s="168" t="e">
        <f>SUM(H18:H35)</f>
        <v>#DIV/0!</v>
      </c>
      <c r="I36" s="80"/>
      <c r="J36" s="109"/>
      <c r="K36" s="109"/>
      <c r="L36" s="109"/>
      <c r="M36" s="109"/>
      <c r="N36" s="109"/>
      <c r="O36" s="109"/>
      <c r="P36" s="109"/>
      <c r="Q36" s="109"/>
      <c r="R36" s="109"/>
      <c r="S36" s="109"/>
    </row>
    <row r="37" spans="2:8" ht="3.75" customHeight="1">
      <c r="B37" s="82"/>
      <c r="C37" s="83"/>
      <c r="D37" s="83"/>
      <c r="E37" s="84"/>
      <c r="F37" s="85"/>
      <c r="G37" s="86"/>
      <c r="H37" s="150"/>
    </row>
    <row r="38" spans="2:8" ht="12.75">
      <c r="B38" s="87"/>
      <c r="C38" s="115"/>
      <c r="D38" s="88"/>
      <c r="E38" s="89"/>
      <c r="F38" s="116"/>
      <c r="G38" s="117" t="s">
        <v>325</v>
      </c>
      <c r="H38" s="169"/>
    </row>
    <row r="39" spans="2:8" ht="12" customHeight="1">
      <c r="B39" s="90"/>
      <c r="C39" s="118"/>
      <c r="D39" s="91"/>
      <c r="E39" s="81"/>
      <c r="F39" s="119"/>
      <c r="G39" s="92" t="s">
        <v>326</v>
      </c>
      <c r="H39" s="170" t="e">
        <f>H36-H38</f>
        <v>#DIV/0!</v>
      </c>
    </row>
    <row r="40" spans="10:12" ht="6" customHeight="1">
      <c r="J40" s="64"/>
      <c r="K40" s="64"/>
      <c r="L40" s="64"/>
    </row>
    <row r="41" spans="1:12" ht="11.25" customHeight="1">
      <c r="A41" s="68"/>
      <c r="B41" s="68" t="s">
        <v>327</v>
      </c>
      <c r="F41" s="93"/>
      <c r="J41" s="64"/>
      <c r="K41" s="64"/>
      <c r="L41" s="64"/>
    </row>
    <row r="42" spans="1:12" ht="12" customHeight="1">
      <c r="A42" s="68"/>
      <c r="B42" s="76"/>
      <c r="C42" s="127"/>
      <c r="D42" s="128"/>
      <c r="E42" s="129"/>
      <c r="F42" s="76"/>
      <c r="G42" s="76"/>
      <c r="H42" s="76"/>
      <c r="J42" s="64"/>
      <c r="K42" s="64"/>
      <c r="L42" s="64"/>
    </row>
    <row r="43" spans="1:12" ht="12" customHeight="1">
      <c r="A43" s="68"/>
      <c r="B43" s="76"/>
      <c r="C43" s="127"/>
      <c r="D43" s="128"/>
      <c r="E43" s="129"/>
      <c r="F43" s="76"/>
      <c r="G43" s="76"/>
      <c r="H43" s="76"/>
      <c r="J43" s="64"/>
      <c r="K43" s="64"/>
      <c r="L43" s="64"/>
    </row>
    <row r="44" spans="1:12" ht="12" customHeight="1">
      <c r="A44" s="68"/>
      <c r="B44" s="76"/>
      <c r="C44" s="127"/>
      <c r="D44" s="128"/>
      <c r="E44" s="129"/>
      <c r="F44" s="76"/>
      <c r="G44" s="76"/>
      <c r="H44" s="76"/>
      <c r="J44" s="64"/>
      <c r="K44" s="64"/>
      <c r="L44" s="64"/>
    </row>
    <row r="45" spans="1:12" ht="12" customHeight="1">
      <c r="A45" s="68"/>
      <c r="B45" s="76"/>
      <c r="C45" s="127"/>
      <c r="D45" s="128"/>
      <c r="E45" s="129"/>
      <c r="F45" s="76"/>
      <c r="G45" s="76"/>
      <c r="H45" s="76"/>
      <c r="J45" s="64"/>
      <c r="K45" s="64"/>
      <c r="L45" s="64"/>
    </row>
    <row r="46" spans="1:12" ht="12" customHeight="1">
      <c r="A46" s="68"/>
      <c r="B46" s="76"/>
      <c r="C46" s="127"/>
      <c r="D46" s="128"/>
      <c r="E46" s="129"/>
      <c r="F46" s="76"/>
      <c r="G46" s="76"/>
      <c r="H46" s="76"/>
      <c r="J46" s="64"/>
      <c r="K46" s="64"/>
      <c r="L46" s="64"/>
    </row>
    <row r="47" spans="1:12" ht="12" customHeight="1">
      <c r="A47" s="68"/>
      <c r="B47" s="76"/>
      <c r="C47" s="127"/>
      <c r="D47" s="128"/>
      <c r="E47" s="129"/>
      <c r="F47" s="76"/>
      <c r="G47" s="76"/>
      <c r="H47" s="76"/>
      <c r="J47" s="64"/>
      <c r="K47" s="64"/>
      <c r="L47" s="64"/>
    </row>
    <row r="48" spans="1:12" ht="12" customHeight="1">
      <c r="A48" s="74"/>
      <c r="B48" s="76"/>
      <c r="C48" s="127"/>
      <c r="D48" s="128"/>
      <c r="E48" s="129"/>
      <c r="F48" s="76"/>
      <c r="G48" s="76"/>
      <c r="H48" s="76"/>
      <c r="I48" s="74"/>
      <c r="J48" s="64"/>
      <c r="K48" s="64"/>
      <c r="L48" s="64"/>
    </row>
    <row r="49" spans="2:12" ht="4.5" customHeight="1">
      <c r="B49" s="120"/>
      <c r="C49" s="120"/>
      <c r="D49" s="120"/>
      <c r="E49" s="120"/>
      <c r="F49" s="120"/>
      <c r="G49" s="120"/>
      <c r="H49" s="120"/>
      <c r="J49" s="64"/>
      <c r="K49" s="64"/>
      <c r="L49" s="64"/>
    </row>
    <row r="50" spans="1:9" ht="12.75">
      <c r="A50" s="68"/>
      <c r="B50" s="110"/>
      <c r="C50" s="120"/>
      <c r="D50" s="120"/>
      <c r="E50" s="68"/>
      <c r="F50" s="68"/>
      <c r="G50" s="68"/>
      <c r="H50" s="68"/>
      <c r="I50" s="68"/>
    </row>
    <row r="51" spans="1:9" ht="12.75">
      <c r="A51" s="68"/>
      <c r="B51" s="95" t="s">
        <v>385</v>
      </c>
      <c r="C51" s="120"/>
      <c r="D51" s="120"/>
      <c r="E51" s="95" t="s">
        <v>386</v>
      </c>
      <c r="F51" s="68"/>
      <c r="G51" s="68"/>
      <c r="H51" s="68"/>
      <c r="I51" s="68"/>
    </row>
    <row r="52" spans="1:9" ht="12.75">
      <c r="A52" s="68"/>
      <c r="B52" s="110"/>
      <c r="C52" s="120"/>
      <c r="D52" s="120"/>
      <c r="E52" s="94"/>
      <c r="F52" s="68"/>
      <c r="G52" s="68"/>
      <c r="H52" s="68"/>
      <c r="I52" s="68"/>
    </row>
    <row r="53" spans="1:16" s="4" customFormat="1" ht="11.25" customHeight="1">
      <c r="A53" s="226" t="s">
        <v>28</v>
      </c>
      <c r="B53" s="226"/>
      <c r="C53" s="226"/>
      <c r="D53" s="226"/>
      <c r="E53" s="226"/>
      <c r="F53" s="226"/>
      <c r="G53" s="226"/>
      <c r="H53" s="226"/>
      <c r="I53" s="226"/>
      <c r="J53" s="51"/>
      <c r="K53" s="51"/>
      <c r="L53" s="51"/>
      <c r="M53" s="51"/>
      <c r="N53" s="51"/>
      <c r="O53" s="51"/>
      <c r="P53" s="51"/>
    </row>
    <row r="54" spans="1:16" s="4" customFormat="1" ht="11.25" customHeight="1">
      <c r="A54" s="226" t="s">
        <v>25</v>
      </c>
      <c r="B54" s="226"/>
      <c r="C54" s="226"/>
      <c r="D54" s="226"/>
      <c r="E54" s="226"/>
      <c r="F54" s="226"/>
      <c r="G54" s="226"/>
      <c r="H54" s="226"/>
      <c r="I54" s="226"/>
      <c r="J54" s="51"/>
      <c r="K54" s="51"/>
      <c r="L54" s="51"/>
      <c r="M54" s="51"/>
      <c r="N54" s="51"/>
      <c r="O54" s="51"/>
      <c r="P54" s="51"/>
    </row>
    <row r="55" spans="1:16" s="6" customFormat="1" ht="9">
      <c r="A55" s="227" t="s">
        <v>26</v>
      </c>
      <c r="B55" s="227"/>
      <c r="C55" s="227"/>
      <c r="D55" s="227"/>
      <c r="E55" s="227"/>
      <c r="F55" s="227"/>
      <c r="G55" s="227"/>
      <c r="H55" s="227"/>
      <c r="I55" s="227"/>
      <c r="J55" s="126"/>
      <c r="K55" s="126"/>
      <c r="L55" s="126"/>
      <c r="M55" s="126"/>
      <c r="N55" s="126"/>
      <c r="O55" s="126"/>
      <c r="P55" s="126"/>
    </row>
    <row r="56" spans="1:16" s="6" customFormat="1" ht="9">
      <c r="A56" s="227" t="s">
        <v>27</v>
      </c>
      <c r="B56" s="227"/>
      <c r="C56" s="227"/>
      <c r="D56" s="227"/>
      <c r="E56" s="227"/>
      <c r="F56" s="227"/>
      <c r="G56" s="227"/>
      <c r="H56" s="227"/>
      <c r="I56" s="227"/>
      <c r="J56" s="126"/>
      <c r="K56" s="126"/>
      <c r="L56" s="126"/>
      <c r="M56" s="126"/>
      <c r="N56" s="126"/>
      <c r="O56" s="126"/>
      <c r="P56" s="126"/>
    </row>
    <row r="57" spans="1:9" ht="12">
      <c r="A57" s="68"/>
      <c r="B57" s="68"/>
      <c r="C57" s="68"/>
      <c r="D57" s="68"/>
      <c r="E57" s="68"/>
      <c r="F57" s="68"/>
      <c r="G57" s="68"/>
      <c r="H57" s="68"/>
      <c r="I57" s="68"/>
    </row>
    <row r="58" spans="1:9" ht="12">
      <c r="A58" s="68"/>
      <c r="B58" s="68"/>
      <c r="C58" s="68"/>
      <c r="D58" s="68"/>
      <c r="E58" s="68"/>
      <c r="F58" s="68"/>
      <c r="G58" s="68"/>
      <c r="H58" s="68"/>
      <c r="I58" s="68"/>
    </row>
    <row r="59" spans="1:9" ht="12">
      <c r="A59" s="68"/>
      <c r="B59" s="68"/>
      <c r="C59" s="68"/>
      <c r="D59" s="68"/>
      <c r="E59" s="68"/>
      <c r="F59" s="68"/>
      <c r="G59" s="68"/>
      <c r="H59" s="68"/>
      <c r="I59" s="68"/>
    </row>
    <row r="60" spans="1:16" s="4" customFormat="1" ht="11.25" customHeight="1">
      <c r="A60" s="226" t="s">
        <v>28</v>
      </c>
      <c r="B60" s="226"/>
      <c r="C60" s="226"/>
      <c r="D60" s="226"/>
      <c r="E60" s="226"/>
      <c r="F60" s="226"/>
      <c r="G60" s="226"/>
      <c r="H60" s="226"/>
      <c r="I60" s="226"/>
      <c r="J60" s="51"/>
      <c r="K60" s="51"/>
      <c r="L60" s="51"/>
      <c r="M60" s="51"/>
      <c r="N60" s="51"/>
      <c r="O60" s="51"/>
      <c r="P60" s="51"/>
    </row>
    <row r="61" spans="1:16" s="4" customFormat="1" ht="11.25" customHeight="1">
      <c r="A61" s="226" t="s">
        <v>383</v>
      </c>
      <c r="B61" s="226"/>
      <c r="C61" s="226"/>
      <c r="D61" s="226"/>
      <c r="E61" s="226"/>
      <c r="F61" s="226"/>
      <c r="G61" s="226"/>
      <c r="H61" s="226"/>
      <c r="I61" s="226"/>
      <c r="J61" s="51"/>
      <c r="K61" s="51"/>
      <c r="L61" s="51"/>
      <c r="M61" s="51"/>
      <c r="N61" s="51"/>
      <c r="O61" s="51"/>
      <c r="P61" s="51"/>
    </row>
    <row r="62" spans="1:16" s="6" customFormat="1" ht="9">
      <c r="A62" s="227" t="s">
        <v>384</v>
      </c>
      <c r="B62" s="227"/>
      <c r="C62" s="227"/>
      <c r="D62" s="227"/>
      <c r="E62" s="227"/>
      <c r="F62" s="227"/>
      <c r="G62" s="227"/>
      <c r="H62" s="227"/>
      <c r="I62" s="227"/>
      <c r="J62" s="126"/>
      <c r="K62" s="126"/>
      <c r="L62" s="126"/>
      <c r="M62" s="126"/>
      <c r="N62" s="126"/>
      <c r="O62" s="126"/>
      <c r="P62" s="126"/>
    </row>
    <row r="63" spans="1:16" s="6" customFormat="1" ht="9">
      <c r="A63" s="227" t="s">
        <v>27</v>
      </c>
      <c r="B63" s="227"/>
      <c r="C63" s="227"/>
      <c r="D63" s="227"/>
      <c r="E63" s="227"/>
      <c r="F63" s="227"/>
      <c r="G63" s="227"/>
      <c r="H63" s="227"/>
      <c r="I63" s="227"/>
      <c r="J63" s="126"/>
      <c r="K63" s="126"/>
      <c r="L63" s="126"/>
      <c r="M63" s="126"/>
      <c r="N63" s="126"/>
      <c r="O63" s="126"/>
      <c r="P63" s="126"/>
    </row>
  </sheetData>
  <mergeCells count="8">
    <mergeCell ref="A56:I56"/>
    <mergeCell ref="A53:I53"/>
    <mergeCell ref="A54:I54"/>
    <mergeCell ref="A55:I55"/>
    <mergeCell ref="A60:I60"/>
    <mergeCell ref="A61:I61"/>
    <mergeCell ref="A62:I62"/>
    <mergeCell ref="A63:I63"/>
  </mergeCells>
  <printOptions horizontalCentered="1"/>
  <pageMargins left="0.7874015748031497" right="0.7874015748031497" top="1.3779527559055118" bottom="1.1811023622047245" header="0.5118110236220472" footer="0.5118110236220472"/>
  <pageSetup horizontalDpi="300" verticalDpi="3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Prefeitura de Fpolis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Gilson João de Oliveira</dc:creator>
  <cp:keywords/>
  <dc:description/>
  <cp:lastModifiedBy>Administrador</cp:lastModifiedBy>
  <cp:lastPrinted>2006-10-17T11:56:23Z</cp:lastPrinted>
  <dcterms:created xsi:type="dcterms:W3CDTF">1998-01-29T15:01:21Z</dcterms:created>
  <dcterms:modified xsi:type="dcterms:W3CDTF">2006-10-10T18:38:02Z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