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<sst xmlns="http://schemas.openxmlformats.org/spreadsheetml/2006/main" count="37" uniqueCount="15">
  <si>
    <t>PLANILHA DE CUSTOS</t>
  </si>
  <si>
    <t>Item</t>
  </si>
  <si>
    <t>Quant.</t>
  </si>
  <si>
    <t>Empresa 1</t>
  </si>
  <si>
    <t>Empresa 2</t>
  </si>
  <si>
    <t>Litro</t>
  </si>
  <si>
    <t>Frasco de 1/2 Litro</t>
  </si>
  <si>
    <t>Frasco de 1 Litro</t>
  </si>
  <si>
    <t>Unidade</t>
  </si>
  <si>
    <t>CUSTO MÉDIO</t>
  </si>
  <si>
    <t>Valor Unit. (R$)</t>
  </si>
  <si>
    <t>Valor Total (R$)</t>
  </si>
  <si>
    <t xml:space="preserve">CUSTO MÉDIO TOTAL: </t>
  </si>
  <si>
    <t>Empresa 3</t>
  </si>
  <si>
    <t>Empresas 1, 2 e 3: Orçamentos emitidos em 9/11/2006, sendo que o da empresa 2 foi ratificado em 22/11/2006.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</si>
</sst>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0"/>
    <numFmt numFmtId="171" formatCode="#,##0.000_);[Red]\(#,##0.000\)"/>
    <numFmt numFmtId="172" formatCode="&quot;R$&quot;#,##0.00"/>
    <numFmt numFmtId="173" formatCode="&quot;R$&quot;#,##0.000_);[Red]\(&quot;R$&quot;#,##0.000\)"/>
    <numFmt numFmtId="174" formatCode="#,##0.0000_);[Red]\(#,##0.0000\)"/>
    <numFmt numFmtId="175" formatCode="#,##0.0_);[Red]\(#,##0.0\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0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2" borderId="2" xfId="0" applyNumberFormat="1" applyFill="1" applyBorder="1" applyAlignment="1">
      <alignment horizontal="center" vertical="center"/>
    </xf>
    <xf numFmtId="38" fontId="0" fillId="2" borderId="3" xfId="0" applyNumberForma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0" fontId="0" fillId="2" borderId="2" xfId="0" applyNumberFormat="1" applyFill="1" applyBorder="1" applyAlignment="1">
      <alignment horizontal="center" vertical="center"/>
    </xf>
    <xf numFmtId="171" fontId="0" fillId="2" borderId="2" xfId="0" applyNumberFormat="1" applyFill="1" applyBorder="1" applyAlignment="1">
      <alignment horizontal="center" vertical="center"/>
    </xf>
    <xf numFmtId="171" fontId="0" fillId="2" borderId="3" xfId="0" applyNumberForma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38" fontId="1" fillId="2" borderId="5" xfId="0" applyNumberFormat="1" applyFont="1" applyFill="1" applyBorder="1" applyAlignment="1">
      <alignment horizontal="center" vertical="center"/>
    </xf>
    <xf numFmtId="38" fontId="1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0" fontId="0" fillId="2" borderId="4" xfId="0" applyNumberForma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8" fontId="0" fillId="2" borderId="0" xfId="0" applyNumberFormat="1" applyFill="1" applyBorder="1" applyAlignment="1">
      <alignment horizontal="center" vertical="center"/>
    </xf>
    <xf numFmtId="171" fontId="0" fillId="2" borderId="0" xfId="0" applyNumberFormat="1" applyFill="1" applyBorder="1" applyAlignment="1">
      <alignment horizontal="center" vertical="center"/>
    </xf>
    <xf numFmtId="40" fontId="0" fillId="2" borderId="0" xfId="0" applyNumberFormat="1" applyFill="1" applyBorder="1" applyAlignment="1">
      <alignment horizontal="center" vertical="center"/>
    </xf>
    <xf numFmtId="40" fontId="0" fillId="2" borderId="0" xfId="0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40" fontId="0" fillId="2" borderId="7" xfId="0" applyNumberFormat="1" applyFill="1" applyBorder="1" applyAlignment="1">
      <alignment horizontal="right" vertical="center"/>
    </xf>
    <xf numFmtId="171" fontId="0" fillId="2" borderId="8" xfId="0" applyNumberFormat="1" applyFill="1" applyBorder="1" applyAlignment="1">
      <alignment horizontal="center" vertical="center"/>
    </xf>
    <xf numFmtId="171" fontId="0" fillId="2" borderId="9" xfId="0" applyNumberFormat="1" applyFill="1" applyBorder="1" applyAlignment="1">
      <alignment horizontal="center" vertical="center"/>
    </xf>
    <xf numFmtId="171" fontId="0" fillId="2" borderId="4" xfId="0" applyNumberForma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40" fontId="0" fillId="2" borderId="8" xfId="0" applyNumberFormat="1" applyFill="1" applyBorder="1" applyAlignment="1">
      <alignment horizontal="center" vertical="center"/>
    </xf>
    <xf numFmtId="40" fontId="1" fillId="2" borderId="11" xfId="0" applyNumberFormat="1" applyFont="1" applyFill="1" applyBorder="1" applyAlignment="1">
      <alignment horizontal="center" vertical="center"/>
    </xf>
    <xf numFmtId="40" fontId="1" fillId="2" borderId="12" xfId="0" applyNumberFormat="1" applyFont="1" applyFill="1" applyBorder="1" applyAlignment="1">
      <alignment horizontal="center" vertical="center"/>
    </xf>
    <xf numFmtId="40" fontId="1" fillId="2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7.140625" style="1" customWidth="1"/>
    <col min="2" max="2" width="10.57421875" style="2" bestFit="1" customWidth="1"/>
    <col min="3" max="3" width="16.57421875" style="2" bestFit="1" customWidth="1"/>
    <col min="4" max="4" width="10.57421875" style="3" hidden="1" customWidth="1"/>
    <col min="5" max="5" width="11.00390625" style="3" bestFit="1" customWidth="1"/>
    <col min="6" max="6" width="10.57421875" style="3" hidden="1" customWidth="1"/>
    <col min="7" max="7" width="11.00390625" style="3" bestFit="1" customWidth="1"/>
    <col min="8" max="9" width="11.00390625" style="3" customWidth="1"/>
    <col min="10" max="10" width="15.28125" style="4" customWidth="1"/>
    <col min="11" max="16384" width="9.140625" style="1" customWidth="1"/>
  </cols>
  <sheetData>
    <row r="1" spans="1:10" ht="34.5" customHeight="1" thickBo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5" customFormat="1" ht="12.75">
      <c r="A2" s="19" t="s">
        <v>1</v>
      </c>
      <c r="B2" s="15" t="s">
        <v>2</v>
      </c>
      <c r="C2" s="15" t="s">
        <v>8</v>
      </c>
      <c r="D2" s="17"/>
      <c r="E2" s="14" t="s">
        <v>3</v>
      </c>
      <c r="F2" s="17"/>
      <c r="G2" s="14" t="s">
        <v>4</v>
      </c>
      <c r="H2" s="14" t="s">
        <v>13</v>
      </c>
      <c r="I2" s="33" t="s">
        <v>9</v>
      </c>
      <c r="J2" s="34"/>
    </row>
    <row r="3" spans="1:10" s="5" customFormat="1" ht="25.5">
      <c r="A3" s="20"/>
      <c r="B3" s="16"/>
      <c r="C3" s="16"/>
      <c r="D3" s="9" t="s">
        <v>10</v>
      </c>
      <c r="E3" s="9" t="s">
        <v>11</v>
      </c>
      <c r="F3" s="9" t="s">
        <v>10</v>
      </c>
      <c r="G3" s="9" t="s">
        <v>11</v>
      </c>
      <c r="H3" s="9" t="s">
        <v>11</v>
      </c>
      <c r="I3" s="9" t="s">
        <v>10</v>
      </c>
      <c r="J3" s="13" t="s">
        <v>11</v>
      </c>
    </row>
    <row r="4" spans="1:10" ht="12.75">
      <c r="A4" s="6">
        <v>1</v>
      </c>
      <c r="B4" s="7">
        <v>15000</v>
      </c>
      <c r="C4" s="7" t="s">
        <v>5</v>
      </c>
      <c r="D4" s="11">
        <v>1.85</v>
      </c>
      <c r="E4" s="11">
        <v>1.699</v>
      </c>
      <c r="F4" s="11"/>
      <c r="G4" s="11">
        <v>1.699</v>
      </c>
      <c r="H4" s="28">
        <v>1.75</v>
      </c>
      <c r="I4" s="30">
        <f>ROUND(AVERAGE(E4,G4,H4),3)</f>
        <v>1.716</v>
      </c>
      <c r="J4" s="18">
        <f>I4*B4</f>
        <v>25740</v>
      </c>
    </row>
    <row r="5" spans="1:10" ht="12.75">
      <c r="A5" s="6">
        <v>2</v>
      </c>
      <c r="B5" s="7">
        <v>15000</v>
      </c>
      <c r="C5" s="7" t="s">
        <v>5</v>
      </c>
      <c r="D5" s="11">
        <v>2.55</v>
      </c>
      <c r="E5" s="11">
        <v>2.599</v>
      </c>
      <c r="F5" s="11"/>
      <c r="G5" s="11">
        <v>2.599</v>
      </c>
      <c r="H5" s="28">
        <v>2.59</v>
      </c>
      <c r="I5" s="30">
        <f>ROUND(AVERAGE(E5,G5,H5),3)</f>
        <v>2.596</v>
      </c>
      <c r="J5" s="18">
        <f aca="true" t="shared" si="0" ref="J5:J23">I5*B5</f>
        <v>38940</v>
      </c>
    </row>
    <row r="6" spans="1:10" ht="12.75">
      <c r="A6" s="6">
        <v>3</v>
      </c>
      <c r="B6" s="7">
        <v>50</v>
      </c>
      <c r="C6" s="7" t="s">
        <v>6</v>
      </c>
      <c r="D6" s="10">
        <v>4.9</v>
      </c>
      <c r="E6" s="10">
        <v>9</v>
      </c>
      <c r="F6" s="10"/>
      <c r="G6" s="10">
        <v>9.9</v>
      </c>
      <c r="H6" s="32">
        <v>5.1</v>
      </c>
      <c r="I6" s="18">
        <f>ROUND(AVERAGE(E6,G6,H6),2)</f>
        <v>8</v>
      </c>
      <c r="J6" s="18">
        <f t="shared" si="0"/>
        <v>400</v>
      </c>
    </row>
    <row r="7" spans="1:10" ht="12.75">
      <c r="A7" s="6">
        <v>4</v>
      </c>
      <c r="B7" s="7">
        <v>150</v>
      </c>
      <c r="C7" s="7" t="s">
        <v>7</v>
      </c>
      <c r="D7" s="10">
        <v>6.9</v>
      </c>
      <c r="E7" s="10">
        <v>13</v>
      </c>
      <c r="F7" s="10"/>
      <c r="G7" s="10">
        <v>9.9</v>
      </c>
      <c r="H7" s="32">
        <v>7.9</v>
      </c>
      <c r="I7" s="18">
        <f aca="true" t="shared" si="1" ref="I7:I22">ROUND(AVERAGE(E7,G7,H7),2)</f>
        <v>10.27</v>
      </c>
      <c r="J7" s="18">
        <f t="shared" si="0"/>
        <v>1540.5</v>
      </c>
    </row>
    <row r="8" spans="1:10" ht="12.75">
      <c r="A8" s="6">
        <v>5</v>
      </c>
      <c r="B8" s="7">
        <v>1</v>
      </c>
      <c r="C8" s="7" t="s">
        <v>8</v>
      </c>
      <c r="D8" s="10">
        <v>17</v>
      </c>
      <c r="E8" s="10">
        <v>18</v>
      </c>
      <c r="F8" s="10"/>
      <c r="G8" s="10">
        <v>17.7</v>
      </c>
      <c r="H8" s="32">
        <v>20</v>
      </c>
      <c r="I8" s="18">
        <f t="shared" si="1"/>
        <v>18.57</v>
      </c>
      <c r="J8" s="18">
        <f t="shared" si="0"/>
        <v>18.57</v>
      </c>
    </row>
    <row r="9" spans="1:10" ht="12.75">
      <c r="A9" s="6">
        <v>6</v>
      </c>
      <c r="B9" s="7">
        <v>2</v>
      </c>
      <c r="C9" s="7" t="s">
        <v>8</v>
      </c>
      <c r="D9" s="10">
        <v>17</v>
      </c>
      <c r="E9" s="10">
        <v>18</v>
      </c>
      <c r="F9" s="10"/>
      <c r="G9" s="10">
        <v>17.7</v>
      </c>
      <c r="H9" s="32">
        <v>20</v>
      </c>
      <c r="I9" s="18">
        <f t="shared" si="1"/>
        <v>18.57</v>
      </c>
      <c r="J9" s="18">
        <f t="shared" si="0"/>
        <v>37.14</v>
      </c>
    </row>
    <row r="10" spans="1:10" ht="12.75">
      <c r="A10" s="6">
        <v>7</v>
      </c>
      <c r="B10" s="7">
        <v>1</v>
      </c>
      <c r="C10" s="7" t="s">
        <v>8</v>
      </c>
      <c r="D10" s="10">
        <v>24.5</v>
      </c>
      <c r="E10" s="10">
        <v>43.4</v>
      </c>
      <c r="F10" s="10"/>
      <c r="G10" s="10">
        <v>47.9</v>
      </c>
      <c r="H10" s="32">
        <v>25</v>
      </c>
      <c r="I10" s="18">
        <f t="shared" si="1"/>
        <v>38.77</v>
      </c>
      <c r="J10" s="18">
        <f t="shared" si="0"/>
        <v>38.77</v>
      </c>
    </row>
    <row r="11" spans="1:10" ht="12.75">
      <c r="A11" s="6">
        <v>8</v>
      </c>
      <c r="B11" s="7">
        <v>1</v>
      </c>
      <c r="C11" s="7" t="s">
        <v>8</v>
      </c>
      <c r="D11" s="10">
        <v>24.5</v>
      </c>
      <c r="E11" s="10">
        <v>25</v>
      </c>
      <c r="F11" s="10"/>
      <c r="G11" s="10">
        <v>19.8</v>
      </c>
      <c r="H11" s="32">
        <v>19.5</v>
      </c>
      <c r="I11" s="18">
        <f t="shared" si="1"/>
        <v>21.43</v>
      </c>
      <c r="J11" s="18">
        <f t="shared" si="0"/>
        <v>21.43</v>
      </c>
    </row>
    <row r="12" spans="1:10" ht="12.75">
      <c r="A12" s="6">
        <v>9</v>
      </c>
      <c r="B12" s="7">
        <v>1</v>
      </c>
      <c r="C12" s="7" t="s">
        <v>8</v>
      </c>
      <c r="D12" s="10">
        <v>24.5</v>
      </c>
      <c r="E12" s="10">
        <v>25</v>
      </c>
      <c r="F12" s="10"/>
      <c r="G12" s="10">
        <v>19.8</v>
      </c>
      <c r="H12" s="32">
        <v>19.5</v>
      </c>
      <c r="I12" s="18">
        <f t="shared" si="1"/>
        <v>21.43</v>
      </c>
      <c r="J12" s="18">
        <f t="shared" si="0"/>
        <v>21.43</v>
      </c>
    </row>
    <row r="13" spans="1:10" ht="12.75">
      <c r="A13" s="6">
        <v>10</v>
      </c>
      <c r="B13" s="7">
        <v>1</v>
      </c>
      <c r="C13" s="7" t="s">
        <v>8</v>
      </c>
      <c r="D13" s="10">
        <v>24.5</v>
      </c>
      <c r="E13" s="10">
        <v>39.75</v>
      </c>
      <c r="F13" s="10"/>
      <c r="G13" s="10">
        <v>38.6</v>
      </c>
      <c r="H13" s="32">
        <v>25</v>
      </c>
      <c r="I13" s="18">
        <f t="shared" si="1"/>
        <v>34.45</v>
      </c>
      <c r="J13" s="18">
        <f t="shared" si="0"/>
        <v>34.45</v>
      </c>
    </row>
    <row r="14" spans="1:10" ht="12.75">
      <c r="A14" s="6">
        <v>11</v>
      </c>
      <c r="B14" s="7">
        <v>2</v>
      </c>
      <c r="C14" s="7" t="s">
        <v>8</v>
      </c>
      <c r="D14" s="10">
        <v>22</v>
      </c>
      <c r="E14" s="10">
        <v>39.75</v>
      </c>
      <c r="F14" s="10"/>
      <c r="G14" s="10">
        <v>38.6</v>
      </c>
      <c r="H14" s="32">
        <v>25</v>
      </c>
      <c r="I14" s="18">
        <f t="shared" si="1"/>
        <v>34.45</v>
      </c>
      <c r="J14" s="18">
        <f t="shared" si="0"/>
        <v>68.9</v>
      </c>
    </row>
    <row r="15" spans="1:10" ht="12.75">
      <c r="A15" s="6">
        <v>12</v>
      </c>
      <c r="B15" s="7">
        <v>1</v>
      </c>
      <c r="C15" s="7" t="s">
        <v>8</v>
      </c>
      <c r="D15" s="10">
        <v>19</v>
      </c>
      <c r="E15" s="10">
        <v>25</v>
      </c>
      <c r="F15" s="10"/>
      <c r="G15" s="10">
        <v>19.8</v>
      </c>
      <c r="H15" s="32">
        <v>19.5</v>
      </c>
      <c r="I15" s="18">
        <f t="shared" si="1"/>
        <v>21.43</v>
      </c>
      <c r="J15" s="18">
        <f t="shared" si="0"/>
        <v>21.43</v>
      </c>
    </row>
    <row r="16" spans="1:10" ht="12.75">
      <c r="A16" s="6">
        <v>13</v>
      </c>
      <c r="B16" s="7">
        <v>2</v>
      </c>
      <c r="C16" s="7" t="s">
        <v>8</v>
      </c>
      <c r="D16" s="10">
        <v>14</v>
      </c>
      <c r="E16" s="10">
        <v>19.5</v>
      </c>
      <c r="F16" s="10"/>
      <c r="G16" s="10">
        <v>17.8</v>
      </c>
      <c r="H16" s="32">
        <v>15</v>
      </c>
      <c r="I16" s="18">
        <f t="shared" si="1"/>
        <v>17.43</v>
      </c>
      <c r="J16" s="18">
        <f t="shared" si="0"/>
        <v>34.86</v>
      </c>
    </row>
    <row r="17" spans="1:10" ht="12.75">
      <c r="A17" s="6">
        <v>14</v>
      </c>
      <c r="B17" s="7">
        <v>4</v>
      </c>
      <c r="C17" s="7" t="s">
        <v>8</v>
      </c>
      <c r="D17" s="10">
        <v>14</v>
      </c>
      <c r="E17" s="10">
        <v>19.5</v>
      </c>
      <c r="F17" s="10"/>
      <c r="G17" s="10">
        <v>17.8</v>
      </c>
      <c r="H17" s="32">
        <v>15</v>
      </c>
      <c r="I17" s="18">
        <f t="shared" si="1"/>
        <v>17.43</v>
      </c>
      <c r="J17" s="18">
        <f t="shared" si="0"/>
        <v>69.72</v>
      </c>
    </row>
    <row r="18" spans="1:10" ht="12.75">
      <c r="A18" s="6">
        <v>15</v>
      </c>
      <c r="B18" s="7">
        <v>2</v>
      </c>
      <c r="C18" s="7" t="s">
        <v>8</v>
      </c>
      <c r="D18" s="10">
        <v>15</v>
      </c>
      <c r="E18" s="10">
        <v>20.5</v>
      </c>
      <c r="F18" s="10"/>
      <c r="G18" s="10">
        <v>19.5</v>
      </c>
      <c r="H18" s="32">
        <v>17</v>
      </c>
      <c r="I18" s="18">
        <f t="shared" si="1"/>
        <v>19</v>
      </c>
      <c r="J18" s="18">
        <f t="shared" si="0"/>
        <v>38</v>
      </c>
    </row>
    <row r="19" spans="1:10" ht="12.75">
      <c r="A19" s="6">
        <v>16</v>
      </c>
      <c r="B19" s="7">
        <v>2</v>
      </c>
      <c r="C19" s="7" t="s">
        <v>8</v>
      </c>
      <c r="D19" s="10">
        <v>15</v>
      </c>
      <c r="E19" s="10">
        <v>20.5</v>
      </c>
      <c r="F19" s="10"/>
      <c r="G19" s="10">
        <v>19.5</v>
      </c>
      <c r="H19" s="32">
        <v>17</v>
      </c>
      <c r="I19" s="18">
        <f t="shared" si="1"/>
        <v>19</v>
      </c>
      <c r="J19" s="18">
        <f t="shared" si="0"/>
        <v>38</v>
      </c>
    </row>
    <row r="20" spans="1:10" ht="12.75">
      <c r="A20" s="6">
        <v>17</v>
      </c>
      <c r="B20" s="7">
        <v>2</v>
      </c>
      <c r="C20" s="7" t="s">
        <v>8</v>
      </c>
      <c r="D20" s="10">
        <v>15</v>
      </c>
      <c r="E20" s="10">
        <v>19.3</v>
      </c>
      <c r="F20" s="10"/>
      <c r="G20" s="10">
        <v>19.5</v>
      </c>
      <c r="H20" s="32">
        <v>15</v>
      </c>
      <c r="I20" s="18">
        <f t="shared" si="1"/>
        <v>17.93</v>
      </c>
      <c r="J20" s="18">
        <f t="shared" si="0"/>
        <v>35.86</v>
      </c>
    </row>
    <row r="21" spans="1:10" ht="12.75">
      <c r="A21" s="6">
        <v>18</v>
      </c>
      <c r="B21" s="7">
        <v>4</v>
      </c>
      <c r="C21" s="7" t="s">
        <v>8</v>
      </c>
      <c r="D21" s="10">
        <v>14.5</v>
      </c>
      <c r="E21" s="10">
        <v>19.3</v>
      </c>
      <c r="F21" s="10"/>
      <c r="G21" s="10">
        <v>17.8</v>
      </c>
      <c r="H21" s="32">
        <v>15</v>
      </c>
      <c r="I21" s="18">
        <f t="shared" si="1"/>
        <v>17.37</v>
      </c>
      <c r="J21" s="18">
        <f t="shared" si="0"/>
        <v>69.48</v>
      </c>
    </row>
    <row r="22" spans="1:10" ht="12.75">
      <c r="A22" s="6">
        <v>19</v>
      </c>
      <c r="B22" s="7">
        <v>2</v>
      </c>
      <c r="C22" s="7" t="s">
        <v>8</v>
      </c>
      <c r="D22" s="10">
        <v>14</v>
      </c>
      <c r="E22" s="10">
        <v>18</v>
      </c>
      <c r="F22" s="10"/>
      <c r="G22" s="10">
        <v>19.5</v>
      </c>
      <c r="H22" s="32">
        <v>17</v>
      </c>
      <c r="I22" s="18">
        <f t="shared" si="1"/>
        <v>18.17</v>
      </c>
      <c r="J22" s="18">
        <f t="shared" si="0"/>
        <v>36.34</v>
      </c>
    </row>
    <row r="23" spans="1:10" ht="13.5" thickBot="1">
      <c r="A23" s="6">
        <v>20</v>
      </c>
      <c r="B23" s="8">
        <v>2000</v>
      </c>
      <c r="C23" s="8" t="s">
        <v>5</v>
      </c>
      <c r="D23" s="12">
        <v>1.87</v>
      </c>
      <c r="E23" s="12">
        <v>1.952</v>
      </c>
      <c r="F23" s="12"/>
      <c r="G23" s="12">
        <v>1.89</v>
      </c>
      <c r="H23" s="29">
        <v>1.88</v>
      </c>
      <c r="I23" s="30">
        <f>ROUND(AVERAGE(E23,G23,H23),3)</f>
        <v>1.907</v>
      </c>
      <c r="J23" s="18">
        <f t="shared" si="0"/>
        <v>3814</v>
      </c>
    </row>
    <row r="24" spans="1:10" ht="13.5" thickBot="1">
      <c r="A24" s="31" t="s">
        <v>12</v>
      </c>
      <c r="B24" s="36"/>
      <c r="C24" s="36"/>
      <c r="D24" s="36"/>
      <c r="E24" s="36"/>
      <c r="F24" s="36"/>
      <c r="G24" s="36"/>
      <c r="H24" s="36"/>
      <c r="I24" s="37"/>
      <c r="J24" s="27">
        <f>SUM(J4:J23)</f>
        <v>71018.87999999998</v>
      </c>
    </row>
    <row r="25" spans="1:10" ht="12.75">
      <c r="A25" s="21"/>
      <c r="B25" s="22"/>
      <c r="C25" s="22"/>
      <c r="D25" s="23"/>
      <c r="E25" s="24"/>
      <c r="F25" s="23"/>
      <c r="G25" s="24"/>
      <c r="H25" s="24"/>
      <c r="I25" s="24"/>
      <c r="J25" s="25"/>
    </row>
    <row r="26" ht="12.75">
      <c r="A26" s="26" t="s">
        <v>14</v>
      </c>
    </row>
  </sheetData>
  <mergeCells count="3">
    <mergeCell ref="I2:J2"/>
    <mergeCell ref="A1:J1"/>
    <mergeCell ref="B24:I24"/>
  </mergeCells>
  <printOptions/>
  <pageMargins left="1.07" right="0.1968503937007874" top="1.28" bottom="0.1968503937007874" header="0.1968503937007874" footer="0.196850393700787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Administrador</cp:lastModifiedBy>
  <cp:lastPrinted>2006-12-03T18:41:14Z</cp:lastPrinted>
  <dcterms:created xsi:type="dcterms:W3CDTF">2005-01-25T17:36:49Z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