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05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<sst xmlns="http://schemas.openxmlformats.org/spreadsheetml/2006/main" count="65" uniqueCount="39">
  <si>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Item</t>
  </si>
  <si>
    <t>Quant</t>
  </si>
  <si>
    <t>Unid</t>
  </si>
  <si>
    <t>m²</t>
  </si>
  <si>
    <t>EMPRESA 1</t>
  </si>
  <si>
    <t>EMPRESA 2</t>
  </si>
  <si>
    <t>EMPRESA 3</t>
  </si>
  <si>
    <t>CUSTO MÉDIO</t>
  </si>
  <si>
    <t>V. Unit. (R$)</t>
  </si>
  <si>
    <t>V.Total (R$)</t>
  </si>
  <si>
    <t>Unitário (R$)</t>
  </si>
  <si>
    <t>Total (R$)</t>
  </si>
  <si>
    <t>TOTAL</t>
  </si>
  <si>
    <t>EMPRESA 4</t>
  </si>
  <si>
    <t>1.1.1.1</t>
  </si>
  <si>
    <t>1.1.1.2</t>
  </si>
  <si>
    <t>1.1.1.3</t>
  </si>
  <si>
    <t>1.1.2.1</t>
  </si>
  <si>
    <t>1.1.2.2</t>
  </si>
  <si>
    <t>1.1.2.3</t>
  </si>
  <si>
    <t>1.1.3.1</t>
  </si>
  <si>
    <t>1.1.3.2</t>
  </si>
  <si>
    <t>1.1.3.3</t>
  </si>
  <si>
    <t>1.1.4.1</t>
  </si>
  <si>
    <t>1.1.4.2</t>
  </si>
  <si>
    <t>1.1.4.3</t>
  </si>
  <si>
    <t>1.1.5.1</t>
  </si>
  <si>
    <t>1.1.5.2</t>
  </si>
  <si>
    <t>1.1.5.3</t>
  </si>
  <si>
    <t>1.1.6.1</t>
  </si>
  <si>
    <t>1.1.6.2</t>
  </si>
  <si>
    <t>1.1.6.3</t>
  </si>
  <si>
    <t>1.1.7.1</t>
  </si>
  <si>
    <t>1.1.7.2</t>
  </si>
  <si>
    <t>1.1.7.3</t>
  </si>
  <si>
    <t>Empresa 1: orçamento encaminhado em 22/05/2006, complementado em 29/05/2006 e em 31/05/2006.</t>
  </si>
  <si>
    <t>Empresa 2: orçamento encaminhado em 03/07/2006, complementada em 19/07/2006.</t>
  </si>
  <si>
    <t>Empresa 3: orçamento encaminhado em 03/07/2006, complementado em 19/07/2006.</t>
  </si>
  <si>
    <t>Empresa 4: orçamento encaminhado em 04/07/2006, complementada em 19/07/2006.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</si>
</sst>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1" xfId="18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18" applyBorder="1" applyAlignment="1">
      <alignment/>
    </xf>
    <xf numFmtId="0" fontId="4" fillId="0" borderId="0" xfId="0" applyFont="1" applyAlignment="1">
      <alignment/>
    </xf>
    <xf numFmtId="3" fontId="0" fillId="0" borderId="1" xfId="18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3" fontId="0" fillId="0" borderId="2" xfId="18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3" xfId="18" applyFont="1" applyBorder="1" applyAlignment="1">
      <alignment/>
    </xf>
    <xf numFmtId="43" fontId="3" fillId="0" borderId="4" xfId="18" applyFont="1" applyBorder="1" applyAlignment="1">
      <alignment/>
    </xf>
    <xf numFmtId="43" fontId="3" fillId="0" borderId="5" xfId="0" applyNumberFormat="1" applyFont="1" applyBorder="1" applyAlignment="1">
      <alignment/>
    </xf>
    <xf numFmtId="43" fontId="3" fillId="0" borderId="6" xfId="18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="80" zoomScaleNormal="80" workbookViewId="0" topLeftCell="A1">
      <selection activeCell="A31" sqref="A31"/>
    </sheetView>
  </sheetViews>
  <sheetFormatPr defaultColWidth="9.140625" defaultRowHeight="12.75"/>
  <cols>
    <col min="1" max="1" width="7.140625" style="0" customWidth="1"/>
    <col min="2" max="2" width="10.7109375" style="0" customWidth="1"/>
    <col min="3" max="3" width="7.140625" style="0" customWidth="1"/>
    <col min="4" max="4" width="15.421875" style="0" customWidth="1"/>
    <col min="5" max="5" width="0.13671875" style="0" customWidth="1"/>
    <col min="6" max="6" width="15.421875" style="0" customWidth="1"/>
    <col min="7" max="7" width="15.421875" style="0" hidden="1" customWidth="1"/>
    <col min="8" max="8" width="15.421875" style="0" customWidth="1"/>
    <col min="9" max="9" width="15.421875" style="0" hidden="1" customWidth="1"/>
    <col min="10" max="10" width="15.421875" style="0" customWidth="1"/>
    <col min="11" max="11" width="15.421875" style="0" hidden="1" customWidth="1"/>
    <col min="12" max="13" width="15.421875" style="0" customWidth="1"/>
  </cols>
  <sheetData>
    <row r="1" ht="13.5" thickBot="1"/>
    <row r="2" spans="4:13" ht="24" customHeight="1">
      <c r="D2" s="20" t="s">
        <v>4</v>
      </c>
      <c r="E2" s="21"/>
      <c r="F2" s="20" t="s">
        <v>5</v>
      </c>
      <c r="G2" s="21"/>
      <c r="H2" s="20" t="s">
        <v>6</v>
      </c>
      <c r="I2" s="22"/>
      <c r="J2" s="20" t="s">
        <v>13</v>
      </c>
      <c r="K2" s="22"/>
      <c r="L2" s="18" t="s">
        <v>7</v>
      </c>
      <c r="M2" s="19"/>
    </row>
    <row r="3" spans="1:13" ht="40.5" customHeight="1">
      <c r="A3" s="2" t="s">
        <v>0</v>
      </c>
      <c r="B3" s="2" t="s">
        <v>1</v>
      </c>
      <c r="C3" s="2" t="s">
        <v>2</v>
      </c>
      <c r="D3" s="1" t="s">
        <v>8</v>
      </c>
      <c r="E3" s="1" t="s">
        <v>9</v>
      </c>
      <c r="F3" s="1" t="s">
        <v>8</v>
      </c>
      <c r="G3" s="1" t="s">
        <v>9</v>
      </c>
      <c r="H3" s="1" t="s">
        <v>8</v>
      </c>
      <c r="I3" s="10" t="s">
        <v>9</v>
      </c>
      <c r="J3" s="1" t="s">
        <v>8</v>
      </c>
      <c r="K3" s="10" t="s">
        <v>9</v>
      </c>
      <c r="L3" s="12" t="s">
        <v>10</v>
      </c>
      <c r="M3" s="13" t="s">
        <v>11</v>
      </c>
    </row>
    <row r="4" spans="1:13" ht="12.75">
      <c r="A4" s="3" t="s">
        <v>14</v>
      </c>
      <c r="B4" s="9">
        <v>100</v>
      </c>
      <c r="C4" s="3" t="s">
        <v>3</v>
      </c>
      <c r="D4" s="5">
        <v>98</v>
      </c>
      <c r="E4" s="5">
        <f>D4*B4</f>
        <v>9800</v>
      </c>
      <c r="F4" s="5"/>
      <c r="G4" s="5"/>
      <c r="H4" s="5">
        <v>138</v>
      </c>
      <c r="I4" s="11">
        <f>H4*B4</f>
        <v>13800</v>
      </c>
      <c r="J4" s="5">
        <v>85</v>
      </c>
      <c r="K4" s="11">
        <f>J4*B4</f>
        <v>8500</v>
      </c>
      <c r="L4" s="14">
        <f>ROUND(AVERAGE(J4,H4,F4,D4),2)</f>
        <v>107</v>
      </c>
      <c r="M4" s="15">
        <f>L4*B4</f>
        <v>10700</v>
      </c>
    </row>
    <row r="5" spans="1:13" ht="12.75">
      <c r="A5" s="3" t="s">
        <v>15</v>
      </c>
      <c r="B5" s="9">
        <v>50</v>
      </c>
      <c r="C5" s="3" t="s">
        <v>3</v>
      </c>
      <c r="D5" s="5">
        <v>39</v>
      </c>
      <c r="E5" s="5">
        <f aca="true" t="shared" si="0" ref="E5:E24">D5*B5</f>
        <v>1950</v>
      </c>
      <c r="F5" s="5"/>
      <c r="G5" s="5"/>
      <c r="H5" s="5">
        <v>72</v>
      </c>
      <c r="I5" s="11">
        <f aca="true" t="shared" si="1" ref="I5:I24">H5*B5</f>
        <v>3600</v>
      </c>
      <c r="J5" s="5">
        <v>43</v>
      </c>
      <c r="K5" s="11">
        <f aca="true" t="shared" si="2" ref="K5:K24">J5*B5</f>
        <v>2150</v>
      </c>
      <c r="L5" s="14">
        <f aca="true" t="shared" si="3" ref="L5:L24">ROUND(AVERAGE(J5,H5,F5,D5),2)</f>
        <v>51.33</v>
      </c>
      <c r="M5" s="15">
        <f aca="true" t="shared" si="4" ref="M5:M24">L5*B5</f>
        <v>2566.5</v>
      </c>
    </row>
    <row r="6" spans="1:13" ht="12.75">
      <c r="A6" s="3" t="s">
        <v>16</v>
      </c>
      <c r="B6" s="9">
        <v>20</v>
      </c>
      <c r="C6" s="3" t="s">
        <v>3</v>
      </c>
      <c r="D6" s="5">
        <v>114.45</v>
      </c>
      <c r="E6" s="5">
        <f t="shared" si="0"/>
        <v>2289</v>
      </c>
      <c r="F6" s="5"/>
      <c r="G6" s="5"/>
      <c r="H6" s="5">
        <v>280</v>
      </c>
      <c r="I6" s="11">
        <f t="shared" si="1"/>
        <v>5600</v>
      </c>
      <c r="J6" s="5">
        <v>66</v>
      </c>
      <c r="K6" s="11">
        <f t="shared" si="2"/>
        <v>1320</v>
      </c>
      <c r="L6" s="14">
        <f t="shared" si="3"/>
        <v>153.48</v>
      </c>
      <c r="M6" s="15">
        <f t="shared" si="4"/>
        <v>3069.6</v>
      </c>
    </row>
    <row r="7" spans="1:13" ht="12.75">
      <c r="A7" s="3" t="s">
        <v>17</v>
      </c>
      <c r="B7" s="9">
        <v>200</v>
      </c>
      <c r="C7" s="3" t="s">
        <v>3</v>
      </c>
      <c r="D7" s="5">
        <v>98</v>
      </c>
      <c r="E7" s="5">
        <f t="shared" si="0"/>
        <v>19600</v>
      </c>
      <c r="F7" s="5"/>
      <c r="G7" s="5"/>
      <c r="H7" s="5">
        <v>148</v>
      </c>
      <c r="I7" s="11">
        <f t="shared" si="1"/>
        <v>29600</v>
      </c>
      <c r="J7" s="5">
        <v>83</v>
      </c>
      <c r="K7" s="11">
        <f t="shared" si="2"/>
        <v>16600</v>
      </c>
      <c r="L7" s="14">
        <f t="shared" si="3"/>
        <v>109.67</v>
      </c>
      <c r="M7" s="15">
        <f t="shared" si="4"/>
        <v>21934</v>
      </c>
    </row>
    <row r="8" spans="1:13" ht="12.75">
      <c r="A8" s="3" t="s">
        <v>18</v>
      </c>
      <c r="B8" s="9">
        <v>100</v>
      </c>
      <c r="C8" s="3" t="s">
        <v>3</v>
      </c>
      <c r="D8" s="5">
        <v>39</v>
      </c>
      <c r="E8" s="5">
        <f t="shared" si="0"/>
        <v>3900</v>
      </c>
      <c r="F8" s="5"/>
      <c r="G8" s="5"/>
      <c r="H8" s="5">
        <v>78</v>
      </c>
      <c r="I8" s="11">
        <f t="shared" si="1"/>
        <v>7800</v>
      </c>
      <c r="J8" s="5">
        <v>42</v>
      </c>
      <c r="K8" s="11">
        <f t="shared" si="2"/>
        <v>4200</v>
      </c>
      <c r="L8" s="14">
        <f t="shared" si="3"/>
        <v>53</v>
      </c>
      <c r="M8" s="15">
        <f t="shared" si="4"/>
        <v>5300</v>
      </c>
    </row>
    <row r="9" spans="1:13" ht="12.75">
      <c r="A9" s="3" t="s">
        <v>19</v>
      </c>
      <c r="B9" s="9">
        <v>35</v>
      </c>
      <c r="C9" s="3" t="s">
        <v>3</v>
      </c>
      <c r="D9" s="5">
        <v>114.45</v>
      </c>
      <c r="E9" s="5">
        <f t="shared" si="0"/>
        <v>4005.75</v>
      </c>
      <c r="F9" s="5"/>
      <c r="G9" s="5"/>
      <c r="H9" s="5">
        <v>286</v>
      </c>
      <c r="I9" s="11">
        <f t="shared" si="1"/>
        <v>10010</v>
      </c>
      <c r="J9" s="5">
        <v>63</v>
      </c>
      <c r="K9" s="11">
        <f t="shared" si="2"/>
        <v>2205</v>
      </c>
      <c r="L9" s="14">
        <f t="shared" si="3"/>
        <v>154.48</v>
      </c>
      <c r="M9" s="15">
        <f t="shared" si="4"/>
        <v>5406.799999999999</v>
      </c>
    </row>
    <row r="10" spans="1:13" ht="12.75">
      <c r="A10" s="3" t="s">
        <v>20</v>
      </c>
      <c r="B10" s="9">
        <v>120</v>
      </c>
      <c r="C10" s="3" t="s">
        <v>3</v>
      </c>
      <c r="D10" s="5">
        <v>98</v>
      </c>
      <c r="E10" s="5">
        <f t="shared" si="0"/>
        <v>11760</v>
      </c>
      <c r="F10" s="5"/>
      <c r="G10" s="5"/>
      <c r="H10" s="5">
        <v>168</v>
      </c>
      <c r="I10" s="11">
        <f t="shared" si="1"/>
        <v>20160</v>
      </c>
      <c r="J10" s="5">
        <v>90</v>
      </c>
      <c r="K10" s="11">
        <f t="shared" si="2"/>
        <v>10800</v>
      </c>
      <c r="L10" s="14">
        <f t="shared" si="3"/>
        <v>118.67</v>
      </c>
      <c r="M10" s="15">
        <f t="shared" si="4"/>
        <v>14240.4</v>
      </c>
    </row>
    <row r="11" spans="1:13" ht="12.75">
      <c r="A11" s="3" t="s">
        <v>21</v>
      </c>
      <c r="B11" s="9">
        <v>60</v>
      </c>
      <c r="C11" s="3" t="s">
        <v>3</v>
      </c>
      <c r="D11" s="5">
        <v>39</v>
      </c>
      <c r="E11" s="5">
        <f t="shared" si="0"/>
        <v>2340</v>
      </c>
      <c r="F11" s="5"/>
      <c r="G11" s="5"/>
      <c r="H11" s="5">
        <v>86</v>
      </c>
      <c r="I11" s="11">
        <f t="shared" si="1"/>
        <v>5160</v>
      </c>
      <c r="J11" s="5">
        <v>45</v>
      </c>
      <c r="K11" s="11">
        <f t="shared" si="2"/>
        <v>2700</v>
      </c>
      <c r="L11" s="14">
        <f t="shared" si="3"/>
        <v>56.67</v>
      </c>
      <c r="M11" s="15">
        <f t="shared" si="4"/>
        <v>3400.2000000000003</v>
      </c>
    </row>
    <row r="12" spans="1:13" ht="12.75">
      <c r="A12" s="3" t="s">
        <v>22</v>
      </c>
      <c r="B12" s="9">
        <v>20</v>
      </c>
      <c r="C12" s="3" t="s">
        <v>3</v>
      </c>
      <c r="D12" s="5">
        <v>114.45</v>
      </c>
      <c r="E12" s="5">
        <f t="shared" si="0"/>
        <v>2289</v>
      </c>
      <c r="F12" s="5"/>
      <c r="G12" s="5"/>
      <c r="H12" s="5">
        <v>300</v>
      </c>
      <c r="I12" s="11">
        <f t="shared" si="1"/>
        <v>6000</v>
      </c>
      <c r="J12" s="5">
        <v>69</v>
      </c>
      <c r="K12" s="11">
        <f t="shared" si="2"/>
        <v>1380</v>
      </c>
      <c r="L12" s="14">
        <f t="shared" si="3"/>
        <v>161.15</v>
      </c>
      <c r="M12" s="15">
        <f t="shared" si="4"/>
        <v>3223</v>
      </c>
    </row>
    <row r="13" spans="1:13" ht="12.75">
      <c r="A13" s="3" t="s">
        <v>23</v>
      </c>
      <c r="B13" s="9">
        <v>80</v>
      </c>
      <c r="C13" s="3" t="s">
        <v>3</v>
      </c>
      <c r="D13" s="5">
        <v>98</v>
      </c>
      <c r="E13" s="5">
        <f t="shared" si="0"/>
        <v>7840</v>
      </c>
      <c r="F13" s="5"/>
      <c r="G13" s="5"/>
      <c r="H13" s="5">
        <v>182</v>
      </c>
      <c r="I13" s="11">
        <f t="shared" si="1"/>
        <v>14560</v>
      </c>
      <c r="J13" s="5">
        <v>90</v>
      </c>
      <c r="K13" s="11">
        <f t="shared" si="2"/>
        <v>7200</v>
      </c>
      <c r="L13" s="14">
        <f t="shared" si="3"/>
        <v>123.33</v>
      </c>
      <c r="M13" s="15">
        <f t="shared" si="4"/>
        <v>9866.4</v>
      </c>
    </row>
    <row r="14" spans="1:13" ht="12.75">
      <c r="A14" s="3" t="s">
        <v>24</v>
      </c>
      <c r="B14" s="9">
        <v>40</v>
      </c>
      <c r="C14" s="3" t="s">
        <v>3</v>
      </c>
      <c r="D14" s="5">
        <v>39</v>
      </c>
      <c r="E14" s="5">
        <f t="shared" si="0"/>
        <v>1560</v>
      </c>
      <c r="F14" s="5"/>
      <c r="G14" s="5"/>
      <c r="H14" s="5">
        <v>92</v>
      </c>
      <c r="I14" s="11">
        <f t="shared" si="1"/>
        <v>3680</v>
      </c>
      <c r="J14" s="5">
        <v>45</v>
      </c>
      <c r="K14" s="11">
        <f t="shared" si="2"/>
        <v>1800</v>
      </c>
      <c r="L14" s="14">
        <f t="shared" si="3"/>
        <v>58.67</v>
      </c>
      <c r="M14" s="15">
        <f t="shared" si="4"/>
        <v>2346.8</v>
      </c>
    </row>
    <row r="15" spans="1:13" ht="12.75">
      <c r="A15" s="3" t="s">
        <v>25</v>
      </c>
      <c r="B15" s="9">
        <v>15</v>
      </c>
      <c r="C15" s="3" t="s">
        <v>3</v>
      </c>
      <c r="D15" s="5">
        <v>114.45</v>
      </c>
      <c r="E15" s="5">
        <f t="shared" si="0"/>
        <v>1716.75</v>
      </c>
      <c r="F15" s="5"/>
      <c r="G15" s="5"/>
      <c r="H15" s="5">
        <v>320</v>
      </c>
      <c r="I15" s="11">
        <f t="shared" si="1"/>
        <v>4800</v>
      </c>
      <c r="J15" s="5">
        <v>69</v>
      </c>
      <c r="K15" s="11">
        <f t="shared" si="2"/>
        <v>1035</v>
      </c>
      <c r="L15" s="14">
        <f t="shared" si="3"/>
        <v>167.82</v>
      </c>
      <c r="M15" s="15">
        <f t="shared" si="4"/>
        <v>2517.2999999999997</v>
      </c>
    </row>
    <row r="16" spans="1:13" ht="12.75">
      <c r="A16" s="3" t="s">
        <v>26</v>
      </c>
      <c r="B16" s="9">
        <v>60</v>
      </c>
      <c r="C16" s="3" t="s">
        <v>3</v>
      </c>
      <c r="D16" s="5">
        <v>98</v>
      </c>
      <c r="E16" s="5">
        <f t="shared" si="0"/>
        <v>5880</v>
      </c>
      <c r="F16" s="5"/>
      <c r="G16" s="5"/>
      <c r="H16" s="5">
        <v>196</v>
      </c>
      <c r="I16" s="11">
        <f t="shared" si="1"/>
        <v>11760</v>
      </c>
      <c r="J16" s="5">
        <v>85</v>
      </c>
      <c r="K16" s="11">
        <f t="shared" si="2"/>
        <v>5100</v>
      </c>
      <c r="L16" s="14">
        <f t="shared" si="3"/>
        <v>126.33</v>
      </c>
      <c r="M16" s="15">
        <f t="shared" si="4"/>
        <v>7579.8</v>
      </c>
    </row>
    <row r="17" spans="1:13" ht="12.75">
      <c r="A17" s="3" t="s">
        <v>27</v>
      </c>
      <c r="B17" s="9">
        <v>30</v>
      </c>
      <c r="C17" s="3" t="s">
        <v>3</v>
      </c>
      <c r="D17" s="5">
        <v>39</v>
      </c>
      <c r="E17" s="5">
        <f t="shared" si="0"/>
        <v>1170</v>
      </c>
      <c r="F17" s="5"/>
      <c r="G17" s="5"/>
      <c r="H17" s="5">
        <v>110</v>
      </c>
      <c r="I17" s="11">
        <f t="shared" si="1"/>
        <v>3300</v>
      </c>
      <c r="J17" s="5">
        <v>43</v>
      </c>
      <c r="K17" s="11">
        <f t="shared" si="2"/>
        <v>1290</v>
      </c>
      <c r="L17" s="14">
        <f t="shared" si="3"/>
        <v>64</v>
      </c>
      <c r="M17" s="15">
        <f t="shared" si="4"/>
        <v>1920</v>
      </c>
    </row>
    <row r="18" spans="1:13" ht="12.75">
      <c r="A18" s="3" t="s">
        <v>28</v>
      </c>
      <c r="B18" s="9">
        <v>15</v>
      </c>
      <c r="C18" s="3" t="s">
        <v>3</v>
      </c>
      <c r="D18" s="5">
        <v>114.45</v>
      </c>
      <c r="E18" s="5">
        <f t="shared" si="0"/>
        <v>1716.75</v>
      </c>
      <c r="F18" s="5"/>
      <c r="G18" s="5"/>
      <c r="H18" s="5">
        <v>330</v>
      </c>
      <c r="I18" s="11">
        <f t="shared" si="1"/>
        <v>4950</v>
      </c>
      <c r="J18" s="5">
        <v>66</v>
      </c>
      <c r="K18" s="11">
        <f t="shared" si="2"/>
        <v>990</v>
      </c>
      <c r="L18" s="14">
        <f t="shared" si="3"/>
        <v>170.15</v>
      </c>
      <c r="M18" s="15">
        <f t="shared" si="4"/>
        <v>2552.25</v>
      </c>
    </row>
    <row r="19" spans="1:13" ht="12.75">
      <c r="A19" s="3" t="s">
        <v>29</v>
      </c>
      <c r="B19" s="9">
        <v>80</v>
      </c>
      <c r="C19" s="3" t="s">
        <v>3</v>
      </c>
      <c r="D19" s="5">
        <v>98</v>
      </c>
      <c r="E19" s="5">
        <f t="shared" si="0"/>
        <v>7840</v>
      </c>
      <c r="F19" s="5">
        <v>180</v>
      </c>
      <c r="G19" s="5">
        <f>F19*B19</f>
        <v>14400</v>
      </c>
      <c r="H19" s="5">
        <v>240</v>
      </c>
      <c r="I19" s="11">
        <f t="shared" si="1"/>
        <v>19200</v>
      </c>
      <c r="J19" s="5">
        <v>93</v>
      </c>
      <c r="K19" s="11">
        <f t="shared" si="2"/>
        <v>7440</v>
      </c>
      <c r="L19" s="14">
        <f t="shared" si="3"/>
        <v>152.75</v>
      </c>
      <c r="M19" s="15">
        <f t="shared" si="4"/>
        <v>12220</v>
      </c>
    </row>
    <row r="20" spans="1:13" ht="12.75">
      <c r="A20" s="3" t="s">
        <v>30</v>
      </c>
      <c r="B20" s="9">
        <v>40</v>
      </c>
      <c r="C20" s="3" t="s">
        <v>3</v>
      </c>
      <c r="D20" s="5">
        <v>39</v>
      </c>
      <c r="E20" s="5">
        <f t="shared" si="0"/>
        <v>1560</v>
      </c>
      <c r="F20" s="5">
        <v>95</v>
      </c>
      <c r="G20" s="5">
        <f>F20*B20</f>
        <v>3800</v>
      </c>
      <c r="H20" s="5">
        <v>130</v>
      </c>
      <c r="I20" s="11">
        <f t="shared" si="1"/>
        <v>5200</v>
      </c>
      <c r="J20" s="5">
        <v>47</v>
      </c>
      <c r="K20" s="11">
        <f t="shared" si="2"/>
        <v>1880</v>
      </c>
      <c r="L20" s="14">
        <f t="shared" si="3"/>
        <v>77.75</v>
      </c>
      <c r="M20" s="15">
        <f t="shared" si="4"/>
        <v>3110</v>
      </c>
    </row>
    <row r="21" spans="1:13" ht="12.75">
      <c r="A21" s="3" t="s">
        <v>31</v>
      </c>
      <c r="B21" s="9">
        <v>15</v>
      </c>
      <c r="C21" s="3" t="s">
        <v>3</v>
      </c>
      <c r="D21" s="5">
        <v>114.45</v>
      </c>
      <c r="E21" s="5">
        <f t="shared" si="0"/>
        <v>1716.75</v>
      </c>
      <c r="F21" s="5">
        <v>150</v>
      </c>
      <c r="G21" s="5">
        <f>F21*B21</f>
        <v>2250</v>
      </c>
      <c r="H21" s="5">
        <v>360</v>
      </c>
      <c r="I21" s="11">
        <f t="shared" si="1"/>
        <v>5400</v>
      </c>
      <c r="J21" s="5">
        <v>72</v>
      </c>
      <c r="K21" s="11">
        <f t="shared" si="2"/>
        <v>1080</v>
      </c>
      <c r="L21" s="14">
        <f t="shared" si="3"/>
        <v>174.11</v>
      </c>
      <c r="M21" s="15">
        <f t="shared" si="4"/>
        <v>2611.65</v>
      </c>
    </row>
    <row r="22" spans="1:13" ht="12.75">
      <c r="A22" s="3" t="s">
        <v>32</v>
      </c>
      <c r="B22" s="9">
        <v>120</v>
      </c>
      <c r="C22" s="3" t="s">
        <v>3</v>
      </c>
      <c r="D22" s="5">
        <v>98</v>
      </c>
      <c r="E22" s="5">
        <f t="shared" si="0"/>
        <v>11760</v>
      </c>
      <c r="F22" s="5"/>
      <c r="G22" s="5"/>
      <c r="H22" s="5">
        <v>360</v>
      </c>
      <c r="I22" s="11">
        <f t="shared" si="1"/>
        <v>43200</v>
      </c>
      <c r="J22" s="5">
        <v>96</v>
      </c>
      <c r="K22" s="11">
        <f t="shared" si="2"/>
        <v>11520</v>
      </c>
      <c r="L22" s="14">
        <f t="shared" si="3"/>
        <v>184.67</v>
      </c>
      <c r="M22" s="15">
        <f t="shared" si="4"/>
        <v>22160.399999999998</v>
      </c>
    </row>
    <row r="23" spans="1:13" ht="12.75">
      <c r="A23" s="3" t="s">
        <v>33</v>
      </c>
      <c r="B23" s="9">
        <v>60</v>
      </c>
      <c r="C23" s="3" t="s">
        <v>3</v>
      </c>
      <c r="D23" s="5">
        <v>39</v>
      </c>
      <c r="E23" s="5">
        <f t="shared" si="0"/>
        <v>2340</v>
      </c>
      <c r="F23" s="5"/>
      <c r="G23" s="5"/>
      <c r="H23" s="5">
        <v>160</v>
      </c>
      <c r="I23" s="11">
        <f t="shared" si="1"/>
        <v>9600</v>
      </c>
      <c r="J23" s="5">
        <v>49</v>
      </c>
      <c r="K23" s="11">
        <f t="shared" si="2"/>
        <v>2940</v>
      </c>
      <c r="L23" s="14">
        <f t="shared" si="3"/>
        <v>82.67</v>
      </c>
      <c r="M23" s="15">
        <f t="shared" si="4"/>
        <v>4960.2</v>
      </c>
    </row>
    <row r="24" spans="1:13" ht="12.75">
      <c r="A24" s="3" t="s">
        <v>34</v>
      </c>
      <c r="B24" s="9">
        <v>20</v>
      </c>
      <c r="C24" s="3" t="s">
        <v>3</v>
      </c>
      <c r="D24" s="5">
        <v>114.45</v>
      </c>
      <c r="E24" s="5">
        <f t="shared" si="0"/>
        <v>2289</v>
      </c>
      <c r="F24" s="5"/>
      <c r="G24" s="5"/>
      <c r="H24" s="5">
        <v>390</v>
      </c>
      <c r="I24" s="11">
        <f t="shared" si="1"/>
        <v>7800</v>
      </c>
      <c r="J24" s="5">
        <v>75</v>
      </c>
      <c r="K24" s="11">
        <f t="shared" si="2"/>
        <v>1500</v>
      </c>
      <c r="L24" s="14">
        <f t="shared" si="3"/>
        <v>193.15</v>
      </c>
      <c r="M24" s="15">
        <f t="shared" si="4"/>
        <v>3863</v>
      </c>
    </row>
    <row r="25" spans="1:13" ht="13.5" thickBot="1">
      <c r="A25" s="6"/>
      <c r="B25" s="6"/>
      <c r="C25" s="6"/>
      <c r="D25" s="7"/>
      <c r="E25" s="7"/>
      <c r="F25" s="7"/>
      <c r="G25" s="7"/>
      <c r="H25" s="7"/>
      <c r="I25" s="7"/>
      <c r="J25" s="7"/>
      <c r="K25" s="7"/>
      <c r="L25" s="17" t="s">
        <v>12</v>
      </c>
      <c r="M25" s="16">
        <f>SUM(M4:M24)</f>
        <v>145548.30000000002</v>
      </c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3" ht="12.75">
      <c r="A33" s="8"/>
    </row>
  </sheetData>
  <mergeCells count="5">
    <mergeCell ref="L2:M2"/>
    <mergeCell ref="D2:E2"/>
    <mergeCell ref="F2:G2"/>
    <mergeCell ref="J2:K2"/>
    <mergeCell ref="H2:I2"/>
  </mergeCells>
  <printOptions/>
  <pageMargins left="0.47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TRE/SC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fpezzin</dc:creator>
  <cp:keywords/>
  <dc:description/>
  <cp:lastModifiedBy>Administrador</cp:lastModifiedBy>
  <cp:lastPrinted>2006-09-12T21:30:50Z</cp:lastPrinted>
  <dcterms:created xsi:type="dcterms:W3CDTF">2006-06-08T13:23:33Z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