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50" windowHeight="62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<sst xmlns="http://schemas.openxmlformats.org/spreadsheetml/2006/main" count="21" uniqueCount="16">
  <si>
    <t>PLANILHA DE CUSTOS</t>
  </si>
  <si>
    <t>Item</t>
  </si>
  <si>
    <t>Empresa 1</t>
  </si>
  <si>
    <t>Valor Total (R$)</t>
  </si>
  <si>
    <t>Empresa 2</t>
  </si>
  <si>
    <t>Custo Médio</t>
  </si>
  <si>
    <t>Obs.:</t>
  </si>
  <si>
    <t>CUSTO MÉDIO 2006</t>
  </si>
  <si>
    <t>técnicos nivel superior:</t>
  </si>
  <si>
    <t>técnicos de urna:</t>
  </si>
  <si>
    <t>ts vm</t>
  </si>
  <si>
    <t>tm vm</t>
  </si>
  <si>
    <t>Empresa 3</t>
  </si>
  <si>
    <t xml:space="preserve">Empresa 1: orçamento emitido em 25/04/2006, retificado em 28/06/2006 e ratificado em 07/07/2006. </t>
  </si>
  <si>
    <t xml:space="preserve">Empresa 2: orçamento emitido em 30/05/2006, retificado em 28/06/2006 e ratificado em 07/07/2006. </t>
  </si>
  <si>
    <t>Empresa 3: orçamento emitido em 30/05/2006, retificado em 29/06/2006 e ratificado em 07/07/2006.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</si>
</sst>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#,##0.00;[Red]#,##0.00"/>
    <numFmt numFmtId="172" formatCode="&quot;R$&quot;#,##0.00;[Red]&quot;R$&quot;#,##0.00"/>
    <numFmt numFmtId="173" formatCode="#,##0.0;[Red]#,##0.0"/>
  </numFmts>
  <fonts count="9">
    <font>
      <sz val="12"/>
      <name val="Verdana"/>
      <family val="0"/>
    </font>
    <font>
      <sz val="1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9" fontId="0" fillId="0" borderId="0" xfId="15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1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7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B17" sqref="B17"/>
    </sheetView>
  </sheetViews>
  <sheetFormatPr defaultColWidth="8.796875" defaultRowHeight="15"/>
  <cols>
    <col min="1" max="1" width="6" style="1" customWidth="1"/>
    <col min="2" max="4" width="10.796875" style="1" customWidth="1"/>
    <col min="5" max="5" width="11.5" style="1" customWidth="1"/>
    <col min="6" max="16384" width="8.796875" style="1" customWidth="1"/>
  </cols>
  <sheetData>
    <row r="1" spans="1:6" ht="18">
      <c r="A1" s="17" t="s">
        <v>0</v>
      </c>
      <c r="B1" s="17"/>
      <c r="C1" s="17"/>
      <c r="D1" s="17"/>
      <c r="E1" s="17"/>
      <c r="F1" s="4"/>
    </row>
    <row r="2" spans="1:6" ht="18">
      <c r="A2" s="6"/>
      <c r="B2" s="6"/>
      <c r="C2" s="6"/>
      <c r="D2" s="6"/>
      <c r="E2" s="6"/>
      <c r="F2" s="4"/>
    </row>
    <row r="3" spans="1:6" ht="18">
      <c r="A3" s="16" t="s">
        <v>1</v>
      </c>
      <c r="B3" s="11" t="s">
        <v>2</v>
      </c>
      <c r="C3" s="11" t="s">
        <v>4</v>
      </c>
      <c r="D3" s="11" t="s">
        <v>12</v>
      </c>
      <c r="E3" s="11" t="s">
        <v>5</v>
      </c>
      <c r="F3" s="4"/>
    </row>
    <row r="4" spans="1:6" ht="31.5">
      <c r="A4" s="16"/>
      <c r="B4" s="7" t="s">
        <v>3</v>
      </c>
      <c r="C4" s="7" t="s">
        <v>3</v>
      </c>
      <c r="D4" s="7" t="s">
        <v>3</v>
      </c>
      <c r="E4" s="7" t="s">
        <v>3</v>
      </c>
      <c r="F4" s="4"/>
    </row>
    <row r="5" spans="1:7" ht="18">
      <c r="A5" s="12">
        <v>1</v>
      </c>
      <c r="B5" s="13">
        <v>6000</v>
      </c>
      <c r="C5" s="13">
        <v>1000</v>
      </c>
      <c r="D5" s="13">
        <v>7196</v>
      </c>
      <c r="E5" s="13">
        <f>ROUND(AVERAGE(B5:D5),2)</f>
        <v>4732</v>
      </c>
      <c r="F5" s="9">
        <f>18*12</f>
        <v>216</v>
      </c>
      <c r="G5" s="10">
        <f>E5/F5</f>
        <v>21.90740740740741</v>
      </c>
    </row>
    <row r="6" spans="1:7" ht="15">
      <c r="A6" s="12">
        <v>2</v>
      </c>
      <c r="B6" s="13">
        <v>3200</v>
      </c>
      <c r="C6" s="13">
        <v>1000</v>
      </c>
      <c r="D6" s="13">
        <v>3084</v>
      </c>
      <c r="E6" s="13">
        <f>ROUND(AVERAGE(B6:D6),2)</f>
        <v>2428</v>
      </c>
      <c r="F6" s="5"/>
      <c r="G6" s="5"/>
    </row>
    <row r="7" spans="1:7" ht="15">
      <c r="A7" s="12">
        <v>3</v>
      </c>
      <c r="B7" s="13">
        <v>4000</v>
      </c>
      <c r="C7" s="13">
        <v>1700</v>
      </c>
      <c r="D7" s="13">
        <v>5350</v>
      </c>
      <c r="E7" s="13">
        <f>ROUND(AVERAGE(B7:D7),2)</f>
        <v>3683.33</v>
      </c>
      <c r="F7" s="5"/>
      <c r="G7" s="5"/>
    </row>
    <row r="8" spans="5:7" ht="15.75">
      <c r="E8" s="15">
        <f>SUM(E5:E7)</f>
        <v>10843.33</v>
      </c>
      <c r="F8" s="5"/>
      <c r="G8" s="5"/>
    </row>
    <row r="9" spans="5:7" ht="12.75">
      <c r="E9" s="5"/>
      <c r="F9" s="5"/>
      <c r="G9" s="5"/>
    </row>
    <row r="11" spans="2:4" ht="15">
      <c r="B11"/>
      <c r="C11"/>
      <c r="D11"/>
    </row>
    <row r="15" spans="1:2" ht="12.75">
      <c r="A15" s="1" t="s">
        <v>6</v>
      </c>
      <c r="B15" s="3" t="s">
        <v>13</v>
      </c>
    </row>
    <row r="16" spans="2:4" ht="12.75">
      <c r="B16" s="3" t="s">
        <v>14</v>
      </c>
      <c r="C16" s="2"/>
      <c r="D16" s="2"/>
    </row>
    <row r="17" spans="2:4" ht="15">
      <c r="B17" s="3" t="s">
        <v>15</v>
      </c>
      <c r="C17"/>
      <c r="D17"/>
    </row>
    <row r="18" spans="2:4" ht="15">
      <c r="B18" s="3"/>
      <c r="C18"/>
      <c r="D18"/>
    </row>
    <row r="20" ht="12.75">
      <c r="B20" s="14"/>
    </row>
  </sheetData>
  <mergeCells count="2">
    <mergeCell ref="A3:A4"/>
    <mergeCell ref="A1:E1"/>
  </mergeCells>
  <printOptions horizontalCentered="1" verticalCentered="1"/>
  <pageMargins left="3.28" right="1.1811023622047245" top="0.984251968503937" bottom="1.1811023622047245" header="0.7874015748031497" footer="0.7874015748031497"/>
  <pageSetup horizontalDpi="600" verticalDpi="600" orientation="landscape" paperSize="9" r:id="rId1"/>
  <headerFooter alignWithMargins="0">
    <oddFooter>&amp;C&amp;"Arial,Normal"&amp;8&amp;F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F12"/>
  <sheetViews>
    <sheetView workbookViewId="0" topLeftCell="A1">
      <selection activeCell="E9" sqref="E9"/>
    </sheetView>
  </sheetViews>
  <sheetFormatPr defaultColWidth="8.796875" defaultRowHeight="15"/>
  <cols>
    <col min="6" max="6" width="13.59765625" style="0" bestFit="1" customWidth="1"/>
  </cols>
  <sheetData>
    <row r="5" spans="2:6" ht="15">
      <c r="B5" s="18" t="s">
        <v>7</v>
      </c>
      <c r="C5" s="18"/>
      <c r="D5" s="18"/>
      <c r="E5" s="18"/>
      <c r="F5" s="18"/>
    </row>
    <row r="6" spans="1:6" ht="15">
      <c r="A6">
        <v>13</v>
      </c>
      <c r="B6" t="s">
        <v>8</v>
      </c>
      <c r="E6">
        <f>13*12</f>
        <v>156</v>
      </c>
      <c r="F6">
        <f>E6*B11</f>
        <v>542931.9948</v>
      </c>
    </row>
    <row r="7" spans="1:6" ht="15">
      <c r="A7">
        <v>5</v>
      </c>
      <c r="B7" t="s">
        <v>8</v>
      </c>
      <c r="E7">
        <f>5*6</f>
        <v>30</v>
      </c>
      <c r="F7">
        <f>E7*B11</f>
        <v>104409.999</v>
      </c>
    </row>
    <row r="8" spans="1:6" ht="15">
      <c r="A8">
        <v>4</v>
      </c>
      <c r="B8" t="s">
        <v>9</v>
      </c>
      <c r="E8">
        <f>4*12</f>
        <v>48</v>
      </c>
      <c r="F8">
        <f>E8*B12</f>
        <v>122943.99839999998</v>
      </c>
    </row>
    <row r="9" spans="1:6" ht="15">
      <c r="A9">
        <v>8</v>
      </c>
      <c r="B9" t="s">
        <v>9</v>
      </c>
      <c r="E9">
        <f>8*6</f>
        <v>48</v>
      </c>
      <c r="F9">
        <f>E9*B12</f>
        <v>122943.99839999998</v>
      </c>
    </row>
    <row r="11" spans="1:6" ht="15">
      <c r="A11" t="s">
        <v>10</v>
      </c>
      <c r="B11">
        <v>3480.3333</v>
      </c>
      <c r="F11" s="8">
        <f>SUM(F6:F10)</f>
        <v>893229.9905999999</v>
      </c>
    </row>
    <row r="12" spans="1:2" ht="15">
      <c r="A12" t="s">
        <v>11</v>
      </c>
      <c r="B12">
        <v>2561.3333</v>
      </c>
    </row>
  </sheetData>
  <mergeCells count="1">
    <mergeCell ref="B5:F5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ruas</cp:lastModifiedBy>
  <cp:lastPrinted>2006-07-03T15:37:39Z</cp:lastPrinted>
  <dcterms:created xsi:type="dcterms:W3CDTF">2005-06-30T17:06:07Z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