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<sst xmlns="http://schemas.openxmlformats.org/spreadsheetml/2006/main" count="731" uniqueCount="373">
  <si>
    <t>Item</t>
  </si>
  <si>
    <t>Empresa 1</t>
  </si>
  <si>
    <t>Empresa 2</t>
  </si>
  <si>
    <t>Valor Total (R$)</t>
  </si>
  <si>
    <t>Quantidade de aparelhos</t>
  </si>
  <si>
    <t xml:space="preserve">  PLANILHA DE CUSTOS/CMP</t>
  </si>
  <si>
    <t>TOTAL</t>
  </si>
  <si>
    <t>Objeto - Locação de aparelho celular por 2 períodos</t>
  </si>
  <si>
    <t xml:space="preserve">                          Empresa 2:orçamento enviado em 19/06/2006, retificado em 10/07/2006.</t>
  </si>
  <si>
    <t>Observação:        Empresa 1: orçamento enviado em 03/07/2006.</t>
  </si>
  <si>
    <t>Custo Médio por Turno</t>
  </si>
  <si>
    <t>Valor (R$) aparelho por turno</t>
  </si>
  <si>
    <t>Turnos</t>
  </si>
  <si>
    <t>1º - 200 min.</t>
  </si>
  <si>
    <t>2º - 100 min.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</si>
  <si>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</si>
  <si>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</si>
  <si>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</si>
  <si>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</si>
  <si>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</si>
  <si>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</si>
  <si>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</si>
  <si>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</si>
  <si>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</si>
  <si>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</si>
  <si>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</si>
  <si>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</si>
  <si>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</si>
  <si>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</si>
  <si>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</si>
  <si>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</si>
  <si>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</si>
  <si>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</si>
  <si>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</si>
  <si>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</si>
  <si>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</si>
  <si>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</si>
  <si>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</si>
  <si>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</si>
  <si>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</si>
  <si>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</si>
  <si>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</si>
  <si>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</si>
  <si>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</si>
  <si>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</si>
  <si>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</si>
  <si>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</si>
  <si>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</si>
  <si>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</si>
  <si>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</si>
  <si>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</si>
  <si>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</si>
  <si>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</si>
  <si>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</si>
  <si>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</si>
  <si>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</si>
  <si>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</si>
  <si>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</si>
  <si>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</si>
  <si>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</si>
  <si>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</si>
  <si>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</si>
  <si>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</si>
  <si>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</si>
  <si>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</si>
  <si>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</si>
  <si>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</si>
  <si>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</si>
  <si>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</si>
  <si>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</si>
  <si>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</si>
  <si>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</si>
  <si>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</si>
  <si>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</si>
  <si>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</si>
  <si>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</si>
  <si>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</si>
  <si>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</si>
  <si>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</si>
  <si>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</si>
  <si>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</si>
  <si>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</si>
  <si>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</si>
  <si>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</si>
  <si>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</si>
  <si>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</si>
  <si>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</si>
  <si>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</si>
  <si>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</si>
  <si>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</si>
  <si>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</si>
  <si>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</si>
  <si>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</si>
  <si>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</si>
  <si>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</si>
  <si>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</si>
  <si>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</si>
  <si>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</si>
  <si>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</si>
  <si>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</si>
  <si>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</si>
  <si>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</si>
  <si>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</si>
  <si>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</si>
  <si>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</si>
  <si>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</si>
  <si>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</si>
  <si>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</si>
  <si>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</si>
  <si>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</si>
  <si>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</si>
  <si>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</si>
  <si>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</si>
  <si>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</si>
  <si>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</si>
  <si>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</si>
  <si>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</si>
  <si>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</si>
  <si>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</si>
  <si>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</si>
  <si>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</si>
  <si>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</si>
  <si>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</si>
  <si>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</si>
  <si>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</si>
  <si>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</si>
  <si>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</si>
  <si>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</si>
  <si>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</si>
  <si>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</si>
  <si>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</si>
  <si>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</si>
  <si>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</si>
  <si>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>1.1.119</t>
  </si>
  <si>
    <t>Subitem</t>
  </si>
  <si>
    <t>1.1.1.1</t>
  </si>
  <si>
    <t>1.1.1.2</t>
  </si>
  <si>
    <t>1.1.2.1</t>
  </si>
  <si>
    <t>1.1.2.2</t>
  </si>
  <si>
    <t>1.1.3.1</t>
  </si>
  <si>
    <t>1.1.3.2</t>
  </si>
  <si>
    <t>1.1.4.1</t>
  </si>
  <si>
    <t>1.1.4.2</t>
  </si>
  <si>
    <t>1.1.5.1</t>
  </si>
  <si>
    <t>1.1.5.2</t>
  </si>
  <si>
    <t>1.1.6.1</t>
  </si>
  <si>
    <t>1.1.6.2</t>
  </si>
  <si>
    <t>1.1.7.1</t>
  </si>
  <si>
    <t>1.1.7.2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</si>
  <si>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</si>
  <si>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</si>
  <si>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</si>
  <si>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</si>
  <si>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</si>
  <si>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</si>
  <si>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</si>
  <si>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</si>
  <si>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</si>
  <si>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</si>
  <si>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1.1.13.1</t>
  </si>
  <si>
    <t>1.1.13.2</t>
  </si>
  <si>
    <t>1.1.14.1</t>
  </si>
  <si>
    <t>1.1.14.2</t>
  </si>
  <si>
    <t>1.1.15.1</t>
  </si>
  <si>
    <t>1.1.15.2</t>
  </si>
  <si>
    <t>1.1.16.1</t>
  </si>
  <si>
    <t>1.1.16.2</t>
  </si>
  <si>
    <t>1.1.17.1</t>
  </si>
  <si>
    <t>1.1.17.2</t>
  </si>
  <si>
    <t>1.1.18.1</t>
  </si>
  <si>
    <t>1.1.18.2</t>
  </si>
  <si>
    <t>1.1.19.1</t>
  </si>
  <si>
    <t>1.1.19.2</t>
  </si>
  <si>
    <t>1.1.20.1</t>
  </si>
  <si>
    <t>1.1.20.2</t>
  </si>
  <si>
    <t>1.1.21.1</t>
  </si>
  <si>
    <t>1.1.22.2</t>
  </si>
  <si>
    <t>1.1.23.1</t>
  </si>
  <si>
    <t>1.1.21.2</t>
  </si>
  <si>
    <t>1.1.22.1</t>
  </si>
  <si>
    <t>1.1.23.2</t>
  </si>
  <si>
    <t>1.1.24.1</t>
  </si>
  <si>
    <t>1.1.24.2</t>
  </si>
  <si>
    <t>1.1.25.1</t>
  </si>
  <si>
    <t>1.1.25.2</t>
  </si>
  <si>
    <t>1.1.26.1</t>
  </si>
  <si>
    <t>1.1.26.2</t>
  </si>
  <si>
    <t>1..1.27.1</t>
  </si>
  <si>
    <t>1.1.27.2</t>
  </si>
  <si>
    <t>1.1.28.1</t>
  </si>
  <si>
    <t>1.1.28.2</t>
  </si>
  <si>
    <t>1.1.29.1</t>
  </si>
  <si>
    <t>1.1.29.2</t>
  </si>
  <si>
    <t>1.1.30.1</t>
  </si>
  <si>
    <t>1.1.30.2</t>
  </si>
  <si>
    <t>1.1.31.1</t>
  </si>
  <si>
    <t>1.1.31.2</t>
  </si>
  <si>
    <t>1.1.32.1</t>
  </si>
  <si>
    <t>1.1.32.2</t>
  </si>
  <si>
    <t>1.1.33.1</t>
  </si>
  <si>
    <t>1.1.33.2</t>
  </si>
  <si>
    <t>1.1.34.1</t>
  </si>
  <si>
    <t>1.1.34.2</t>
  </si>
  <si>
    <t>1.1.35.1</t>
  </si>
  <si>
    <t>1.1.35.2</t>
  </si>
  <si>
    <t>1.1.36.1</t>
  </si>
  <si>
    <t>1.1.36.2</t>
  </si>
  <si>
    <t>1.1.37.1</t>
  </si>
  <si>
    <t>1.1.37.2</t>
  </si>
  <si>
    <t>1.1.38.1</t>
  </si>
  <si>
    <t>1.1.38.2</t>
  </si>
  <si>
    <t>1.1.39.1</t>
  </si>
  <si>
    <t>1.1.39.2</t>
  </si>
  <si>
    <t>1.1.40.1</t>
  </si>
  <si>
    <t>1.1.40.2</t>
  </si>
  <si>
    <t>1.1.41.1</t>
  </si>
  <si>
    <t>1.1.41.2</t>
  </si>
  <si>
    <t>1.1.42.1</t>
  </si>
  <si>
    <t>1.1.42.2</t>
  </si>
  <si>
    <t>1.1.43.1</t>
  </si>
  <si>
    <t>1.1.43.2</t>
  </si>
  <si>
    <t>1.1.44.1</t>
  </si>
  <si>
    <t>1.1.44.2</t>
  </si>
  <si>
    <t>1.1.45.1</t>
  </si>
  <si>
    <t>1.1.45.2</t>
  </si>
  <si>
    <t>1.1.46.1</t>
  </si>
  <si>
    <t>1.1.46.2</t>
  </si>
  <si>
    <t>1.1.47.1</t>
  </si>
  <si>
    <t>1.1.47.2</t>
  </si>
  <si>
    <t>1.1.48.1</t>
  </si>
  <si>
    <t>1.1.48.2</t>
  </si>
  <si>
    <t>1.1.49.1</t>
  </si>
  <si>
    <t>1.1.49.2</t>
  </si>
  <si>
    <t>1.1.50.1</t>
  </si>
  <si>
    <t>1.1.50.2</t>
  </si>
  <si>
    <t>1.1.51.1</t>
  </si>
  <si>
    <t>1.1.52.2</t>
  </si>
  <si>
    <t>1.1.51.2</t>
  </si>
  <si>
    <t>1.1.52.1</t>
  </si>
  <si>
    <t>1.1.53.1</t>
  </si>
  <si>
    <t>1.1.53.2</t>
  </si>
  <si>
    <t>1.1.54.1</t>
  </si>
  <si>
    <t>1.1.54.2</t>
  </si>
  <si>
    <t>1.1.55.1</t>
  </si>
  <si>
    <t>1.1.55.2</t>
  </si>
  <si>
    <t>1.1.56.1</t>
  </si>
  <si>
    <t>1.1.56.2</t>
  </si>
  <si>
    <t>1.1.57.1</t>
  </si>
  <si>
    <t>1.1.57.2</t>
  </si>
  <si>
    <t>1.1.58.1</t>
  </si>
  <si>
    <t>1.1.58.2</t>
  </si>
  <si>
    <t>1.1.59.1</t>
  </si>
  <si>
    <t>1.1.59.2</t>
  </si>
  <si>
    <t>1.1.60.1</t>
  </si>
  <si>
    <t>1.1.60.2</t>
  </si>
  <si>
    <t>1.1.61.1</t>
  </si>
  <si>
    <t>1.1.61.2</t>
  </si>
  <si>
    <t>1.1.62.1</t>
  </si>
  <si>
    <t>1.1.62.2</t>
  </si>
  <si>
    <t>1.1.63.1</t>
  </si>
  <si>
    <t>1.1.63.2</t>
  </si>
  <si>
    <t>1.1.64.1</t>
  </si>
  <si>
    <t>1.1.64.2</t>
  </si>
  <si>
    <t>1.1.65.1</t>
  </si>
  <si>
    <t>1.1.65.2</t>
  </si>
  <si>
    <t>1.1.66.1</t>
  </si>
  <si>
    <t>1.1.66.2</t>
  </si>
  <si>
    <t>1.1.67.1</t>
  </si>
  <si>
    <t>1.1.67.2</t>
  </si>
  <si>
    <t>1.1.68.1</t>
  </si>
  <si>
    <t>1.1.68.2</t>
  </si>
  <si>
    <t>1.1.69.1</t>
  </si>
  <si>
    <t>1.1.69.2</t>
  </si>
  <si>
    <t>1.1.70.1</t>
  </si>
  <si>
    <t>1.1.70.2</t>
  </si>
  <si>
    <t>1.1.71.1</t>
  </si>
  <si>
    <t>1.1.77.2</t>
  </si>
  <si>
    <t>1.1.72.1</t>
  </si>
  <si>
    <t>1.1.71.2</t>
  </si>
  <si>
    <t>1.1.72.2</t>
  </si>
  <si>
    <t>1.1.73.1</t>
  </si>
  <si>
    <t>1.1.73.2</t>
  </si>
  <si>
    <t>1.1.74.1</t>
  </si>
  <si>
    <t>1.1.74.2</t>
  </si>
  <si>
    <t>1.1.75.1</t>
  </si>
  <si>
    <t>1.1.75.2</t>
  </si>
  <si>
    <t>1.1.76.1</t>
  </si>
  <si>
    <t>1.1.76.2</t>
  </si>
  <si>
    <t>1.1.77.1</t>
  </si>
  <si>
    <t>1.1.78.1</t>
  </si>
  <si>
    <t>1.1.78.2</t>
  </si>
  <si>
    <t>1.1.79.1</t>
  </si>
  <si>
    <t>1.1.79.2</t>
  </si>
  <si>
    <t>1.1.80.1</t>
  </si>
  <si>
    <t>1.1.81.2</t>
  </si>
  <si>
    <t>1.1.80.2</t>
  </si>
  <si>
    <t>1.1.81.1</t>
  </si>
  <si>
    <t>1.1.82.1</t>
  </si>
  <si>
    <t>1.1.82.2</t>
  </si>
  <si>
    <t>1.1.83.1</t>
  </si>
  <si>
    <t>1.1.83.2</t>
  </si>
  <si>
    <t>1.1.84.1</t>
  </si>
  <si>
    <t>1.1.84.2</t>
  </si>
  <si>
    <t>1.1.85.1</t>
  </si>
  <si>
    <t>1.1.85.2</t>
  </si>
  <si>
    <t>1.1.86.1</t>
  </si>
  <si>
    <t>1.1.86.2</t>
  </si>
  <si>
    <t>1.1.87.1</t>
  </si>
  <si>
    <t>1.1.87.2</t>
  </si>
  <si>
    <t>1.1.88.1</t>
  </si>
  <si>
    <t>1.1.88.2</t>
  </si>
  <si>
    <t>1.1.89.1</t>
  </si>
  <si>
    <t>1.1.89.2</t>
  </si>
  <si>
    <t>1.1.90.1</t>
  </si>
  <si>
    <t>1.1.90.2</t>
  </si>
  <si>
    <t>1.1.91.1</t>
  </si>
  <si>
    <t>1.1.91.2</t>
  </si>
  <si>
    <t>1.1.92.1</t>
  </si>
  <si>
    <t>1.1.92.2</t>
  </si>
  <si>
    <t>1.1.93.1</t>
  </si>
  <si>
    <t>1.1.94.1</t>
  </si>
  <si>
    <t>1.1.93.2</t>
  </si>
  <si>
    <t>1.1.94.2</t>
  </si>
  <si>
    <t>1.1.95.2</t>
  </si>
  <si>
    <t>1.1.95.1</t>
  </si>
  <si>
    <t>1.1.96.1</t>
  </si>
  <si>
    <t>1.1.96.2</t>
  </si>
  <si>
    <t>1.1.97.1</t>
  </si>
  <si>
    <t>1.1.97.2</t>
  </si>
  <si>
    <t>1.1.98.1</t>
  </si>
  <si>
    <t>1.1.98.2</t>
  </si>
  <si>
    <t>1.1.99.1</t>
  </si>
  <si>
    <t>1.1.99.2</t>
  </si>
  <si>
    <t>1.1.100.1</t>
  </si>
  <si>
    <t>1.1.100.2</t>
  </si>
  <si>
    <t>1.1.101.1</t>
  </si>
  <si>
    <t>1.1.101.2</t>
  </si>
  <si>
    <t>1.1.102.1</t>
  </si>
  <si>
    <t>1.1.102.2</t>
  </si>
  <si>
    <t>1.1.103.1</t>
  </si>
  <si>
    <t>1.1.103.2</t>
  </si>
  <si>
    <t>1.1.104.1</t>
  </si>
  <si>
    <t>1.1.104.2</t>
  </si>
  <si>
    <t>1.1.105.1</t>
  </si>
  <si>
    <t>1.1.105.2</t>
  </si>
  <si>
    <t>1.1.106.1</t>
  </si>
  <si>
    <t>1.1.106.2</t>
  </si>
  <si>
    <t>1.1.107.1</t>
  </si>
  <si>
    <t>1.1.107.2</t>
  </si>
  <si>
    <t>1.1.108.1</t>
  </si>
  <si>
    <t>1.1.108.2</t>
  </si>
  <si>
    <t>1.1.109.1</t>
  </si>
  <si>
    <t>1.1.109.2</t>
  </si>
  <si>
    <t>1.1.110.1</t>
  </si>
  <si>
    <t>1.1.110.2</t>
  </si>
  <si>
    <t>1.1.111.1</t>
  </si>
  <si>
    <t>1.1.111.2</t>
  </si>
  <si>
    <t>1.1.112.1</t>
  </si>
  <si>
    <t>1.1.112.2</t>
  </si>
  <si>
    <t>1.1.113.1</t>
  </si>
  <si>
    <t>1.1.113.2</t>
  </si>
  <si>
    <t>1.1.114.1</t>
  </si>
  <si>
    <t>1.1.114.2</t>
  </si>
  <si>
    <t>1.1.115.1</t>
  </si>
  <si>
    <t>1.1.115.2</t>
  </si>
  <si>
    <t>1.1.116.1</t>
  </si>
  <si>
    <t>1.1.116.2</t>
  </si>
  <si>
    <t>1.1.117.1</t>
  </si>
  <si>
    <t>1.1.117.2</t>
  </si>
  <si>
    <t>1.1.118.1</t>
  </si>
  <si>
    <t>1.1.118.2</t>
  </si>
  <si>
    <t>1.1.119.1</t>
  </si>
  <si>
    <t>1.1.119.2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</si>
</sst>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0" fontId="0" fillId="2" borderId="1" xfId="0" applyNumberFormat="1" applyFont="1" applyFill="1" applyBorder="1" applyAlignment="1">
      <alignment horizontal="right" vertical="center" wrapText="1"/>
    </xf>
    <xf numFmtId="40" fontId="0" fillId="2" borderId="1" xfId="0" applyNumberFormat="1" applyFill="1" applyBorder="1" applyAlignment="1">
      <alignment horizontal="right" vertical="center"/>
    </xf>
    <xf numFmtId="40" fontId="0" fillId="2" borderId="1" xfId="0" applyNumberFormat="1" applyFont="1" applyFill="1" applyBorder="1" applyAlignment="1">
      <alignment horizontal="right" vertical="center"/>
    </xf>
    <xf numFmtId="38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8" fontId="0" fillId="2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3" fontId="0" fillId="0" borderId="4" xfId="0" applyNumberFormat="1" applyBorder="1" applyAlignment="1">
      <alignment/>
    </xf>
    <xf numFmtId="0" fontId="1" fillId="0" borderId="5" xfId="0" applyFont="1" applyBorder="1" applyAlignment="1">
      <alignment horizontal="right"/>
    </xf>
    <xf numFmtId="0" fontId="0" fillId="3" borderId="6" xfId="0" applyFill="1" applyBorder="1" applyAlignment="1">
      <alignment/>
    </xf>
    <xf numFmtId="38" fontId="0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38" fontId="1" fillId="2" borderId="10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4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2" borderId="1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8" fontId="0" fillId="2" borderId="7" xfId="0" applyNumberFormat="1" applyFont="1" applyFill="1" applyBorder="1" applyAlignment="1">
      <alignment horizontal="center" vertical="center" wrapText="1"/>
    </xf>
    <xf numFmtId="38" fontId="0" fillId="2" borderId="7" xfId="0" applyNumberFormat="1" applyFill="1" applyBorder="1" applyAlignment="1">
      <alignment horizontal="center" vertical="center" wrapText="1"/>
    </xf>
    <xf numFmtId="38" fontId="1" fillId="2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38" fontId="1" fillId="2" borderId="10" xfId="0" applyNumberFormat="1" applyFont="1" applyFill="1" applyBorder="1" applyAlignment="1">
      <alignment horizontal="center" vertical="center" wrapText="1"/>
    </xf>
    <xf numFmtId="38" fontId="1" fillId="2" borderId="7" xfId="0" applyNumberFormat="1" applyFont="1" applyFill="1" applyBorder="1" applyAlignment="1">
      <alignment horizontal="center" vertical="center" wrapText="1"/>
    </xf>
    <xf numFmtId="40" fontId="1" fillId="2" borderId="22" xfId="0" applyNumberFormat="1" applyFont="1" applyFill="1" applyBorder="1" applyAlignment="1">
      <alignment horizontal="center" vertical="center"/>
    </xf>
    <xf numFmtId="40" fontId="1" fillId="2" borderId="2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6"/>
  <sheetViews>
    <sheetView tabSelected="1" zoomScale="75" zoomScaleNormal="75" workbookViewId="0" topLeftCell="A1">
      <selection activeCell="D4" sqref="D4:D241"/>
    </sheetView>
  </sheetViews>
  <sheetFormatPr defaultColWidth="9.140625" defaultRowHeight="12.75"/>
  <cols>
    <col min="1" max="1" width="8.28125" style="11" customWidth="1"/>
    <col min="2" max="2" width="26.00390625" style="7" customWidth="1"/>
    <col min="3" max="4" width="11.421875" style="7" customWidth="1"/>
    <col min="5" max="5" width="11.28125" style="7" customWidth="1"/>
    <col min="6" max="7" width="12.7109375" style="12" customWidth="1"/>
    <col min="8" max="8" width="12.28125" style="12" customWidth="1"/>
    <col min="9" max="9" width="10.7109375" style="12" customWidth="1"/>
    <col min="10" max="10" width="20.00390625" style="11" customWidth="1"/>
    <col min="11" max="11" width="31.00390625" style="6" hidden="1" customWidth="1"/>
    <col min="12" max="16384" width="9.140625" style="6" customWidth="1"/>
  </cols>
  <sheetData>
    <row r="1" spans="1:11" ht="21" customHeight="1" thickBot="1">
      <c r="A1" s="44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18"/>
    </row>
    <row r="2" spans="1:11" ht="24.75" customHeight="1">
      <c r="A2" s="34" t="s">
        <v>0</v>
      </c>
      <c r="B2" s="32" t="s">
        <v>7</v>
      </c>
      <c r="C2" s="42" t="s">
        <v>4</v>
      </c>
      <c r="D2" s="42" t="s">
        <v>134</v>
      </c>
      <c r="E2" s="21" t="s">
        <v>12</v>
      </c>
      <c r="F2" s="40" t="s">
        <v>1</v>
      </c>
      <c r="G2" s="41"/>
      <c r="H2" s="41" t="s">
        <v>2</v>
      </c>
      <c r="I2" s="41"/>
      <c r="J2" s="36" t="s">
        <v>10</v>
      </c>
      <c r="K2" s="38" t="s">
        <v>3</v>
      </c>
    </row>
    <row r="3" spans="1:11" ht="52.5" customHeight="1">
      <c r="A3" s="35"/>
      <c r="B3" s="33"/>
      <c r="C3" s="43"/>
      <c r="D3" s="43"/>
      <c r="E3" s="22"/>
      <c r="F3" s="17" t="s">
        <v>11</v>
      </c>
      <c r="G3" s="1" t="s">
        <v>3</v>
      </c>
      <c r="H3" s="1" t="s">
        <v>11</v>
      </c>
      <c r="I3" s="1" t="s">
        <v>3</v>
      </c>
      <c r="J3" s="37"/>
      <c r="K3" s="39"/>
    </row>
    <row r="4" spans="1:11" ht="14.25" customHeight="1">
      <c r="A4" s="28" t="s">
        <v>15</v>
      </c>
      <c r="B4" s="26" t="s">
        <v>7</v>
      </c>
      <c r="C4" s="26">
        <v>4</v>
      </c>
      <c r="D4" s="5" t="s">
        <v>135</v>
      </c>
      <c r="E4" s="16" t="s">
        <v>13</v>
      </c>
      <c r="F4" s="2">
        <v>61.38</v>
      </c>
      <c r="G4" s="3">
        <f>C4*F4</f>
        <v>245.52</v>
      </c>
      <c r="H4" s="2">
        <f>85+19.9</f>
        <v>104.9</v>
      </c>
      <c r="I4" s="3">
        <f>C4*H4</f>
        <v>419.6</v>
      </c>
      <c r="J4" s="4">
        <f>ROUND(AVERAGE(G4,I4),2)</f>
        <v>332.56</v>
      </c>
      <c r="K4" s="24">
        <f>J4+J5</f>
        <v>506.94</v>
      </c>
    </row>
    <row r="5" spans="1:11" ht="14.25" customHeight="1">
      <c r="A5" s="29"/>
      <c r="B5" s="30"/>
      <c r="C5" s="30"/>
      <c r="D5" s="5" t="s">
        <v>136</v>
      </c>
      <c r="E5" s="5" t="s">
        <v>14</v>
      </c>
      <c r="F5" s="2">
        <v>33.65</v>
      </c>
      <c r="G5" s="3">
        <f>C4*F5</f>
        <v>134.6</v>
      </c>
      <c r="H5" s="2">
        <f>43.64+9.9</f>
        <v>53.54</v>
      </c>
      <c r="I5" s="3">
        <f>C4*H5</f>
        <v>214.16</v>
      </c>
      <c r="J5" s="4">
        <f aca="true" t="shared" si="0" ref="J5:J68">ROUND(AVERAGE(G5,I5),2)</f>
        <v>174.38</v>
      </c>
      <c r="K5" s="25"/>
    </row>
    <row r="6" spans="1:11" ht="14.25" customHeight="1">
      <c r="A6" s="28" t="s">
        <v>16</v>
      </c>
      <c r="B6" s="26" t="s">
        <v>7</v>
      </c>
      <c r="C6" s="26">
        <v>2</v>
      </c>
      <c r="D6" s="5" t="s">
        <v>137</v>
      </c>
      <c r="E6" s="5" t="s">
        <v>13</v>
      </c>
      <c r="F6" s="2">
        <v>61.38</v>
      </c>
      <c r="G6" s="3">
        <f>C6*F6</f>
        <v>122.76</v>
      </c>
      <c r="H6" s="2">
        <f>85+19.9</f>
        <v>104.9</v>
      </c>
      <c r="I6" s="3">
        <f>C6*H6</f>
        <v>209.8</v>
      </c>
      <c r="J6" s="4">
        <f t="shared" si="0"/>
        <v>166.28</v>
      </c>
      <c r="K6" s="24">
        <f>J6+J7</f>
        <v>253.47</v>
      </c>
    </row>
    <row r="7" spans="1:11" ht="14.25" customHeight="1">
      <c r="A7" s="29"/>
      <c r="B7" s="30"/>
      <c r="C7" s="30"/>
      <c r="D7" s="5" t="s">
        <v>138</v>
      </c>
      <c r="E7" s="5" t="s">
        <v>14</v>
      </c>
      <c r="F7" s="2">
        <v>33.65</v>
      </c>
      <c r="G7" s="3">
        <f>C6*F7</f>
        <v>67.3</v>
      </c>
      <c r="H7" s="2">
        <f>43.64+9.9</f>
        <v>53.54</v>
      </c>
      <c r="I7" s="3">
        <f>C6*H7</f>
        <v>107.08</v>
      </c>
      <c r="J7" s="4">
        <f t="shared" si="0"/>
        <v>87.19</v>
      </c>
      <c r="K7" s="25"/>
    </row>
    <row r="8" spans="1:11" ht="14.25" customHeight="1">
      <c r="A8" s="28" t="s">
        <v>17</v>
      </c>
      <c r="B8" s="26" t="s">
        <v>7</v>
      </c>
      <c r="C8" s="26">
        <v>2</v>
      </c>
      <c r="D8" s="5" t="s">
        <v>139</v>
      </c>
      <c r="E8" s="16" t="s">
        <v>13</v>
      </c>
      <c r="F8" s="2">
        <v>61.38</v>
      </c>
      <c r="G8" s="3">
        <f>C8*F8</f>
        <v>122.76</v>
      </c>
      <c r="H8" s="2">
        <f>85+19.9</f>
        <v>104.9</v>
      </c>
      <c r="I8" s="3">
        <f>C8*H8</f>
        <v>209.8</v>
      </c>
      <c r="J8" s="4">
        <f t="shared" si="0"/>
        <v>166.28</v>
      </c>
      <c r="K8" s="24">
        <f>J8+J9</f>
        <v>253.47</v>
      </c>
    </row>
    <row r="9" spans="1:11" ht="14.25" customHeight="1">
      <c r="A9" s="29"/>
      <c r="B9" s="30"/>
      <c r="C9" s="30"/>
      <c r="D9" s="5" t="s">
        <v>140</v>
      </c>
      <c r="E9" s="5" t="s">
        <v>14</v>
      </c>
      <c r="F9" s="2">
        <v>33.65</v>
      </c>
      <c r="G9" s="3">
        <f>C8*F9</f>
        <v>67.3</v>
      </c>
      <c r="H9" s="2">
        <f>43.64+9.9</f>
        <v>53.54</v>
      </c>
      <c r="I9" s="3">
        <f>C8*H9</f>
        <v>107.08</v>
      </c>
      <c r="J9" s="4">
        <f t="shared" si="0"/>
        <v>87.19</v>
      </c>
      <c r="K9" s="25"/>
    </row>
    <row r="10" spans="1:11" ht="14.25" customHeight="1">
      <c r="A10" s="28" t="s">
        <v>18</v>
      </c>
      <c r="B10" s="26" t="s">
        <v>7</v>
      </c>
      <c r="C10" s="26">
        <v>2</v>
      </c>
      <c r="D10" s="5" t="s">
        <v>141</v>
      </c>
      <c r="E10" s="5" t="s">
        <v>13</v>
      </c>
      <c r="F10" s="2">
        <v>61.38</v>
      </c>
      <c r="G10" s="3">
        <f>C10*F10</f>
        <v>122.76</v>
      </c>
      <c r="H10" s="2">
        <f>85+19.9</f>
        <v>104.9</v>
      </c>
      <c r="I10" s="3">
        <f aca="true" t="shared" si="1" ref="I10:I72">C10*H10</f>
        <v>209.8</v>
      </c>
      <c r="J10" s="4">
        <f t="shared" si="0"/>
        <v>166.28</v>
      </c>
      <c r="K10" s="24">
        <f>J10+J11</f>
        <v>253.47</v>
      </c>
    </row>
    <row r="11" spans="1:11" ht="14.25" customHeight="1">
      <c r="A11" s="29"/>
      <c r="B11" s="30"/>
      <c r="C11" s="30"/>
      <c r="D11" s="5" t="s">
        <v>142</v>
      </c>
      <c r="E11" s="5" t="s">
        <v>14</v>
      </c>
      <c r="F11" s="2">
        <v>33.65</v>
      </c>
      <c r="G11" s="3">
        <f>C10*F11</f>
        <v>67.3</v>
      </c>
      <c r="H11" s="2">
        <f>43.64+9.9</f>
        <v>53.54</v>
      </c>
      <c r="I11" s="3">
        <f>C10*H11</f>
        <v>107.08</v>
      </c>
      <c r="J11" s="4">
        <f t="shared" si="0"/>
        <v>87.19</v>
      </c>
      <c r="K11" s="25"/>
    </row>
    <row r="12" spans="1:11" ht="14.25" customHeight="1">
      <c r="A12" s="28" t="s">
        <v>19</v>
      </c>
      <c r="B12" s="26" t="s">
        <v>7</v>
      </c>
      <c r="C12" s="26">
        <v>2</v>
      </c>
      <c r="D12" s="5" t="s">
        <v>143</v>
      </c>
      <c r="E12" s="16" t="s">
        <v>13</v>
      </c>
      <c r="F12" s="2">
        <v>61.38</v>
      </c>
      <c r="G12" s="3">
        <f>C12*F12</f>
        <v>122.76</v>
      </c>
      <c r="H12" s="2">
        <f>85+19.9</f>
        <v>104.9</v>
      </c>
      <c r="I12" s="3">
        <f t="shared" si="1"/>
        <v>209.8</v>
      </c>
      <c r="J12" s="4">
        <f t="shared" si="0"/>
        <v>166.28</v>
      </c>
      <c r="K12" s="24">
        <f>J12+J13</f>
        <v>253.47</v>
      </c>
    </row>
    <row r="13" spans="1:11" ht="14.25" customHeight="1">
      <c r="A13" s="29"/>
      <c r="B13" s="30"/>
      <c r="C13" s="30"/>
      <c r="D13" s="5" t="s">
        <v>144</v>
      </c>
      <c r="E13" s="5" t="s">
        <v>14</v>
      </c>
      <c r="F13" s="2">
        <v>33.65</v>
      </c>
      <c r="G13" s="3">
        <f>C12*F13</f>
        <v>67.3</v>
      </c>
      <c r="H13" s="2">
        <f>43.64+9.9</f>
        <v>53.54</v>
      </c>
      <c r="I13" s="3">
        <f>C12*H13</f>
        <v>107.08</v>
      </c>
      <c r="J13" s="4">
        <f t="shared" si="0"/>
        <v>87.19</v>
      </c>
      <c r="K13" s="25"/>
    </row>
    <row r="14" spans="1:11" ht="14.25" customHeight="1">
      <c r="A14" s="28" t="s">
        <v>20</v>
      </c>
      <c r="B14" s="26" t="s">
        <v>7</v>
      </c>
      <c r="C14" s="26">
        <v>2</v>
      </c>
      <c r="D14" s="5" t="s">
        <v>145</v>
      </c>
      <c r="E14" s="5" t="s">
        <v>13</v>
      </c>
      <c r="F14" s="2">
        <v>61.38</v>
      </c>
      <c r="G14" s="3">
        <f>C14*F14</f>
        <v>122.76</v>
      </c>
      <c r="H14" s="2">
        <f>85+19.9</f>
        <v>104.9</v>
      </c>
      <c r="I14" s="3">
        <f t="shared" si="1"/>
        <v>209.8</v>
      </c>
      <c r="J14" s="4">
        <f t="shared" si="0"/>
        <v>166.28</v>
      </c>
      <c r="K14" s="24">
        <f>J14+J15</f>
        <v>253.47</v>
      </c>
    </row>
    <row r="15" spans="1:11" ht="14.25" customHeight="1">
      <c r="A15" s="29"/>
      <c r="B15" s="30"/>
      <c r="C15" s="30"/>
      <c r="D15" s="5" t="s">
        <v>146</v>
      </c>
      <c r="E15" s="5" t="s">
        <v>14</v>
      </c>
      <c r="F15" s="2">
        <v>33.65</v>
      </c>
      <c r="G15" s="3">
        <f>C14*F15</f>
        <v>67.3</v>
      </c>
      <c r="H15" s="2">
        <f>43.64+9.9</f>
        <v>53.54</v>
      </c>
      <c r="I15" s="3">
        <f>C14*H15</f>
        <v>107.08</v>
      </c>
      <c r="J15" s="4">
        <f t="shared" si="0"/>
        <v>87.19</v>
      </c>
      <c r="K15" s="25"/>
    </row>
    <row r="16" spans="1:11" ht="14.25" customHeight="1">
      <c r="A16" s="28" t="s">
        <v>21</v>
      </c>
      <c r="B16" s="26" t="s">
        <v>7</v>
      </c>
      <c r="C16" s="26">
        <v>2</v>
      </c>
      <c r="D16" s="5" t="s">
        <v>147</v>
      </c>
      <c r="E16" s="16" t="s">
        <v>13</v>
      </c>
      <c r="F16" s="2">
        <v>61.38</v>
      </c>
      <c r="G16" s="3">
        <f>C16*F16</f>
        <v>122.76</v>
      </c>
      <c r="H16" s="2">
        <f>85+19.9</f>
        <v>104.9</v>
      </c>
      <c r="I16" s="3">
        <f t="shared" si="1"/>
        <v>209.8</v>
      </c>
      <c r="J16" s="4">
        <f t="shared" si="0"/>
        <v>166.28</v>
      </c>
      <c r="K16" s="24">
        <f>J16+J17</f>
        <v>253.47</v>
      </c>
    </row>
    <row r="17" spans="1:11" ht="14.25" customHeight="1">
      <c r="A17" s="29"/>
      <c r="B17" s="30"/>
      <c r="C17" s="30"/>
      <c r="D17" s="5" t="s">
        <v>148</v>
      </c>
      <c r="E17" s="5" t="s">
        <v>14</v>
      </c>
      <c r="F17" s="2">
        <v>33.65</v>
      </c>
      <c r="G17" s="3">
        <f>C16*F17</f>
        <v>67.3</v>
      </c>
      <c r="H17" s="2">
        <f>43.64+9.9</f>
        <v>53.54</v>
      </c>
      <c r="I17" s="3">
        <f>C16*H17</f>
        <v>107.08</v>
      </c>
      <c r="J17" s="4">
        <f t="shared" si="0"/>
        <v>87.19</v>
      </c>
      <c r="K17" s="25"/>
    </row>
    <row r="18" spans="1:11" ht="14.25" customHeight="1">
      <c r="A18" s="28" t="s">
        <v>22</v>
      </c>
      <c r="B18" s="26" t="s">
        <v>7</v>
      </c>
      <c r="C18" s="26">
        <v>2</v>
      </c>
      <c r="D18" s="5" t="s">
        <v>149</v>
      </c>
      <c r="E18" s="5" t="s">
        <v>13</v>
      </c>
      <c r="F18" s="2">
        <v>61.38</v>
      </c>
      <c r="G18" s="3">
        <f>C18*F18</f>
        <v>122.76</v>
      </c>
      <c r="H18" s="2">
        <f>85+19.9</f>
        <v>104.9</v>
      </c>
      <c r="I18" s="3">
        <f t="shared" si="1"/>
        <v>209.8</v>
      </c>
      <c r="J18" s="4">
        <f t="shared" si="0"/>
        <v>166.28</v>
      </c>
      <c r="K18" s="24">
        <f>J18+J19</f>
        <v>253.47</v>
      </c>
    </row>
    <row r="19" spans="1:11" ht="14.25" customHeight="1">
      <c r="A19" s="29"/>
      <c r="B19" s="30"/>
      <c r="C19" s="30"/>
      <c r="D19" s="5" t="s">
        <v>150</v>
      </c>
      <c r="E19" s="5" t="s">
        <v>14</v>
      </c>
      <c r="F19" s="2">
        <v>33.65</v>
      </c>
      <c r="G19" s="3">
        <f>C18*F19</f>
        <v>67.3</v>
      </c>
      <c r="H19" s="2">
        <f>43.64+9.9</f>
        <v>53.54</v>
      </c>
      <c r="I19" s="3">
        <f>C18*H19</f>
        <v>107.08</v>
      </c>
      <c r="J19" s="4">
        <f t="shared" si="0"/>
        <v>87.19</v>
      </c>
      <c r="K19" s="25"/>
    </row>
    <row r="20" spans="1:11" ht="14.25" customHeight="1">
      <c r="A20" s="28" t="s">
        <v>23</v>
      </c>
      <c r="B20" s="26" t="s">
        <v>7</v>
      </c>
      <c r="C20" s="26">
        <v>2</v>
      </c>
      <c r="D20" s="5" t="s">
        <v>151</v>
      </c>
      <c r="E20" s="16" t="s">
        <v>13</v>
      </c>
      <c r="F20" s="2">
        <v>61.38</v>
      </c>
      <c r="G20" s="3">
        <f>C20*F20</f>
        <v>122.76</v>
      </c>
      <c r="H20" s="2">
        <f>85+19.9</f>
        <v>104.9</v>
      </c>
      <c r="I20" s="3">
        <f t="shared" si="1"/>
        <v>209.8</v>
      </c>
      <c r="J20" s="4">
        <f t="shared" si="0"/>
        <v>166.28</v>
      </c>
      <c r="K20" s="24">
        <f>J20+J21</f>
        <v>253.47</v>
      </c>
    </row>
    <row r="21" spans="1:11" ht="14.25" customHeight="1">
      <c r="A21" s="29"/>
      <c r="B21" s="30"/>
      <c r="C21" s="30"/>
      <c r="D21" s="5" t="s">
        <v>152</v>
      </c>
      <c r="E21" s="5" t="s">
        <v>14</v>
      </c>
      <c r="F21" s="2">
        <v>33.65</v>
      </c>
      <c r="G21" s="3">
        <f>C20*F21</f>
        <v>67.3</v>
      </c>
      <c r="H21" s="2">
        <f>43.64+9.9</f>
        <v>53.54</v>
      </c>
      <c r="I21" s="3">
        <f>C20*H21</f>
        <v>107.08</v>
      </c>
      <c r="J21" s="4">
        <f t="shared" si="0"/>
        <v>87.19</v>
      </c>
      <c r="K21" s="25"/>
    </row>
    <row r="22" spans="1:11" ht="14.25" customHeight="1">
      <c r="A22" s="28" t="s">
        <v>24</v>
      </c>
      <c r="B22" s="26" t="s">
        <v>7</v>
      </c>
      <c r="C22" s="26">
        <v>2</v>
      </c>
      <c r="D22" s="5" t="s">
        <v>153</v>
      </c>
      <c r="E22" s="5" t="s">
        <v>13</v>
      </c>
      <c r="F22" s="2">
        <v>61.38</v>
      </c>
      <c r="G22" s="3">
        <f>C22*F22</f>
        <v>122.76</v>
      </c>
      <c r="H22" s="2">
        <f>85+19.9</f>
        <v>104.9</v>
      </c>
      <c r="I22" s="3">
        <f t="shared" si="1"/>
        <v>209.8</v>
      </c>
      <c r="J22" s="4">
        <f t="shared" si="0"/>
        <v>166.28</v>
      </c>
      <c r="K22" s="24">
        <f aca="true" t="shared" si="2" ref="K22:K84">J22+J23</f>
        <v>253.47</v>
      </c>
    </row>
    <row r="23" spans="1:11" ht="14.25" customHeight="1">
      <c r="A23" s="29"/>
      <c r="B23" s="30"/>
      <c r="C23" s="30"/>
      <c r="D23" s="5" t="s">
        <v>154</v>
      </c>
      <c r="E23" s="5" t="s">
        <v>14</v>
      </c>
      <c r="F23" s="2">
        <v>33.65</v>
      </c>
      <c r="G23" s="3">
        <f>C22*F23</f>
        <v>67.3</v>
      </c>
      <c r="H23" s="2">
        <f>43.64+9.9</f>
        <v>53.54</v>
      </c>
      <c r="I23" s="3">
        <f>C22*H23</f>
        <v>107.08</v>
      </c>
      <c r="J23" s="4">
        <f t="shared" si="0"/>
        <v>87.19</v>
      </c>
      <c r="K23" s="25"/>
    </row>
    <row r="24" spans="1:11" ht="14.25" customHeight="1">
      <c r="A24" s="28" t="s">
        <v>25</v>
      </c>
      <c r="B24" s="26" t="s">
        <v>7</v>
      </c>
      <c r="C24" s="26">
        <v>2</v>
      </c>
      <c r="D24" s="5" t="s">
        <v>155</v>
      </c>
      <c r="E24" s="16" t="s">
        <v>13</v>
      </c>
      <c r="F24" s="2">
        <v>61.38</v>
      </c>
      <c r="G24" s="3">
        <f>C24*F24</f>
        <v>122.76</v>
      </c>
      <c r="H24" s="2">
        <f>85+19.9</f>
        <v>104.9</v>
      </c>
      <c r="I24" s="3">
        <f t="shared" si="1"/>
        <v>209.8</v>
      </c>
      <c r="J24" s="4">
        <f t="shared" si="0"/>
        <v>166.28</v>
      </c>
      <c r="K24" s="24">
        <f t="shared" si="2"/>
        <v>253.47</v>
      </c>
    </row>
    <row r="25" spans="1:11" ht="14.25" customHeight="1">
      <c r="A25" s="29"/>
      <c r="B25" s="31"/>
      <c r="C25" s="30"/>
      <c r="D25" s="5" t="s">
        <v>156</v>
      </c>
      <c r="E25" s="5" t="s">
        <v>14</v>
      </c>
      <c r="F25" s="2">
        <v>33.65</v>
      </c>
      <c r="G25" s="3">
        <f>C24*F25</f>
        <v>67.3</v>
      </c>
      <c r="H25" s="2">
        <f>43.64+9.9</f>
        <v>53.54</v>
      </c>
      <c r="I25" s="3">
        <f>C24*H25</f>
        <v>107.08</v>
      </c>
      <c r="J25" s="4">
        <f t="shared" si="0"/>
        <v>87.19</v>
      </c>
      <c r="K25" s="25"/>
    </row>
    <row r="26" spans="1:11" ht="14.25" customHeight="1">
      <c r="A26" s="28" t="s">
        <v>26</v>
      </c>
      <c r="B26" s="26" t="s">
        <v>7</v>
      </c>
      <c r="C26" s="26">
        <v>2</v>
      </c>
      <c r="D26" s="5" t="s">
        <v>157</v>
      </c>
      <c r="E26" s="5" t="s">
        <v>13</v>
      </c>
      <c r="F26" s="2">
        <v>61.38</v>
      </c>
      <c r="G26" s="3">
        <f>C26*F26</f>
        <v>122.76</v>
      </c>
      <c r="H26" s="2">
        <f>85+19.9</f>
        <v>104.9</v>
      </c>
      <c r="I26" s="3">
        <f t="shared" si="1"/>
        <v>209.8</v>
      </c>
      <c r="J26" s="4">
        <f t="shared" si="0"/>
        <v>166.28</v>
      </c>
      <c r="K26" s="24">
        <f t="shared" si="2"/>
        <v>253.47</v>
      </c>
    </row>
    <row r="27" spans="1:11" ht="14.25" customHeight="1">
      <c r="A27" s="29"/>
      <c r="B27" s="31"/>
      <c r="C27" s="30"/>
      <c r="D27" s="5" t="s">
        <v>158</v>
      </c>
      <c r="E27" s="5" t="s">
        <v>14</v>
      </c>
      <c r="F27" s="2">
        <v>33.65</v>
      </c>
      <c r="G27" s="3">
        <f>C26*F27</f>
        <v>67.3</v>
      </c>
      <c r="H27" s="2">
        <f>43.64+9.9</f>
        <v>53.54</v>
      </c>
      <c r="I27" s="3">
        <f>C26*H27</f>
        <v>107.08</v>
      </c>
      <c r="J27" s="4">
        <f t="shared" si="0"/>
        <v>87.19</v>
      </c>
      <c r="K27" s="25"/>
    </row>
    <row r="28" spans="1:11" ht="14.25" customHeight="1">
      <c r="A28" s="28" t="s">
        <v>27</v>
      </c>
      <c r="B28" s="26" t="s">
        <v>7</v>
      </c>
      <c r="C28" s="26">
        <v>2</v>
      </c>
      <c r="D28" s="5" t="s">
        <v>159</v>
      </c>
      <c r="E28" s="16" t="s">
        <v>13</v>
      </c>
      <c r="F28" s="2">
        <v>61.38</v>
      </c>
      <c r="G28" s="3">
        <f>C28*F28</f>
        <v>122.76</v>
      </c>
      <c r="H28" s="2">
        <f>85+19.9</f>
        <v>104.9</v>
      </c>
      <c r="I28" s="3">
        <f t="shared" si="1"/>
        <v>209.8</v>
      </c>
      <c r="J28" s="4">
        <f t="shared" si="0"/>
        <v>166.28</v>
      </c>
      <c r="K28" s="24">
        <f t="shared" si="2"/>
        <v>253.47</v>
      </c>
    </row>
    <row r="29" spans="1:11" ht="14.25" customHeight="1">
      <c r="A29" s="29"/>
      <c r="B29" s="31"/>
      <c r="C29" s="30"/>
      <c r="D29" s="5" t="s">
        <v>160</v>
      </c>
      <c r="E29" s="5" t="s">
        <v>14</v>
      </c>
      <c r="F29" s="2">
        <v>33.65</v>
      </c>
      <c r="G29" s="3">
        <f>C28*F29</f>
        <v>67.3</v>
      </c>
      <c r="H29" s="2">
        <f>43.64+9.9</f>
        <v>53.54</v>
      </c>
      <c r="I29" s="3">
        <f>C28*H29</f>
        <v>107.08</v>
      </c>
      <c r="J29" s="4">
        <f t="shared" si="0"/>
        <v>87.19</v>
      </c>
      <c r="K29" s="25"/>
    </row>
    <row r="30" spans="1:11" ht="14.25" customHeight="1">
      <c r="A30" s="28" t="s">
        <v>28</v>
      </c>
      <c r="B30" s="26" t="s">
        <v>7</v>
      </c>
      <c r="C30" s="26">
        <v>2</v>
      </c>
      <c r="D30" s="5" t="s">
        <v>161</v>
      </c>
      <c r="E30" s="5" t="s">
        <v>13</v>
      </c>
      <c r="F30" s="2">
        <v>61.38</v>
      </c>
      <c r="G30" s="3">
        <f>C30*F30</f>
        <v>122.76</v>
      </c>
      <c r="H30" s="2">
        <f>85+19.9</f>
        <v>104.9</v>
      </c>
      <c r="I30" s="3">
        <f t="shared" si="1"/>
        <v>209.8</v>
      </c>
      <c r="J30" s="4">
        <f t="shared" si="0"/>
        <v>166.28</v>
      </c>
      <c r="K30" s="24">
        <f t="shared" si="2"/>
        <v>253.47</v>
      </c>
    </row>
    <row r="31" spans="1:11" ht="14.25" customHeight="1">
      <c r="A31" s="29"/>
      <c r="B31" s="31"/>
      <c r="C31" s="30"/>
      <c r="D31" s="5" t="s">
        <v>162</v>
      </c>
      <c r="E31" s="5" t="s">
        <v>14</v>
      </c>
      <c r="F31" s="2">
        <v>33.65</v>
      </c>
      <c r="G31" s="3">
        <f>C30*F31</f>
        <v>67.3</v>
      </c>
      <c r="H31" s="2">
        <f>43.64+9.9</f>
        <v>53.54</v>
      </c>
      <c r="I31" s="3">
        <f>C30*H31</f>
        <v>107.08</v>
      </c>
      <c r="J31" s="4">
        <f t="shared" si="0"/>
        <v>87.19</v>
      </c>
      <c r="K31" s="25"/>
    </row>
    <row r="32" spans="1:11" ht="14.25" customHeight="1">
      <c r="A32" s="28" t="s">
        <v>29</v>
      </c>
      <c r="B32" s="26" t="s">
        <v>7</v>
      </c>
      <c r="C32" s="26">
        <v>2</v>
      </c>
      <c r="D32" s="5" t="s">
        <v>163</v>
      </c>
      <c r="E32" s="16" t="s">
        <v>13</v>
      </c>
      <c r="F32" s="2">
        <v>61.38</v>
      </c>
      <c r="G32" s="3">
        <f>C32*F32</f>
        <v>122.76</v>
      </c>
      <c r="H32" s="2">
        <f>85+19.9</f>
        <v>104.9</v>
      </c>
      <c r="I32" s="3">
        <f t="shared" si="1"/>
        <v>209.8</v>
      </c>
      <c r="J32" s="4">
        <f t="shared" si="0"/>
        <v>166.28</v>
      </c>
      <c r="K32" s="24">
        <f t="shared" si="2"/>
        <v>253.47</v>
      </c>
    </row>
    <row r="33" spans="1:11" ht="14.25" customHeight="1">
      <c r="A33" s="29"/>
      <c r="B33" s="31"/>
      <c r="C33" s="30"/>
      <c r="D33" s="5" t="s">
        <v>164</v>
      </c>
      <c r="E33" s="5" t="s">
        <v>14</v>
      </c>
      <c r="F33" s="2">
        <v>33.65</v>
      </c>
      <c r="G33" s="3">
        <f>C32*F33</f>
        <v>67.3</v>
      </c>
      <c r="H33" s="2">
        <f>43.64+9.9</f>
        <v>53.54</v>
      </c>
      <c r="I33" s="3">
        <f>C32*H33</f>
        <v>107.08</v>
      </c>
      <c r="J33" s="4">
        <f t="shared" si="0"/>
        <v>87.19</v>
      </c>
      <c r="K33" s="25"/>
    </row>
    <row r="34" spans="1:11" ht="14.25" customHeight="1">
      <c r="A34" s="28" t="s">
        <v>30</v>
      </c>
      <c r="B34" s="26" t="s">
        <v>7</v>
      </c>
      <c r="C34" s="26">
        <v>2</v>
      </c>
      <c r="D34" s="5" t="s">
        <v>165</v>
      </c>
      <c r="E34" s="5" t="s">
        <v>13</v>
      </c>
      <c r="F34" s="2">
        <v>61.38</v>
      </c>
      <c r="G34" s="3">
        <f>C34*F34</f>
        <v>122.76</v>
      </c>
      <c r="H34" s="2">
        <f>85+19.9</f>
        <v>104.9</v>
      </c>
      <c r="I34" s="3">
        <f t="shared" si="1"/>
        <v>209.8</v>
      </c>
      <c r="J34" s="4">
        <f t="shared" si="0"/>
        <v>166.28</v>
      </c>
      <c r="K34" s="24">
        <f t="shared" si="2"/>
        <v>253.47</v>
      </c>
    </row>
    <row r="35" spans="1:11" ht="14.25" customHeight="1">
      <c r="A35" s="29"/>
      <c r="B35" s="31"/>
      <c r="C35" s="30"/>
      <c r="D35" s="5" t="s">
        <v>166</v>
      </c>
      <c r="E35" s="5" t="s">
        <v>14</v>
      </c>
      <c r="F35" s="2">
        <v>33.65</v>
      </c>
      <c r="G35" s="3">
        <f>C34*F35</f>
        <v>67.3</v>
      </c>
      <c r="H35" s="2">
        <f>43.64+9.9</f>
        <v>53.54</v>
      </c>
      <c r="I35" s="3">
        <f>C34*H35</f>
        <v>107.08</v>
      </c>
      <c r="J35" s="4">
        <f t="shared" si="0"/>
        <v>87.19</v>
      </c>
      <c r="K35" s="25"/>
    </row>
    <row r="36" spans="1:11" ht="14.25" customHeight="1">
      <c r="A36" s="28" t="s">
        <v>31</v>
      </c>
      <c r="B36" s="26" t="s">
        <v>7</v>
      </c>
      <c r="C36" s="26">
        <v>2</v>
      </c>
      <c r="D36" s="5" t="s">
        <v>167</v>
      </c>
      <c r="E36" s="16" t="s">
        <v>13</v>
      </c>
      <c r="F36" s="2">
        <v>61.38</v>
      </c>
      <c r="G36" s="3">
        <f>C36*F36</f>
        <v>122.76</v>
      </c>
      <c r="H36" s="2">
        <f>85+19.9</f>
        <v>104.9</v>
      </c>
      <c r="I36" s="3">
        <f t="shared" si="1"/>
        <v>209.8</v>
      </c>
      <c r="J36" s="4">
        <f t="shared" si="0"/>
        <v>166.28</v>
      </c>
      <c r="K36" s="24">
        <f t="shared" si="2"/>
        <v>253.47</v>
      </c>
    </row>
    <row r="37" spans="1:11" ht="14.25" customHeight="1">
      <c r="A37" s="29"/>
      <c r="B37" s="30"/>
      <c r="C37" s="30"/>
      <c r="D37" s="5" t="s">
        <v>168</v>
      </c>
      <c r="E37" s="5" t="s">
        <v>14</v>
      </c>
      <c r="F37" s="2">
        <v>33.65</v>
      </c>
      <c r="G37" s="3">
        <f>C36*F37</f>
        <v>67.3</v>
      </c>
      <c r="H37" s="2">
        <f>43.64+9.9</f>
        <v>53.54</v>
      </c>
      <c r="I37" s="3">
        <f>C36*H37</f>
        <v>107.08</v>
      </c>
      <c r="J37" s="4">
        <f t="shared" si="0"/>
        <v>87.19</v>
      </c>
      <c r="K37" s="25"/>
    </row>
    <row r="38" spans="1:11" ht="14.25" customHeight="1">
      <c r="A38" s="28" t="s">
        <v>32</v>
      </c>
      <c r="B38" s="26" t="s">
        <v>7</v>
      </c>
      <c r="C38" s="26">
        <v>2</v>
      </c>
      <c r="D38" s="5" t="s">
        <v>169</v>
      </c>
      <c r="E38" s="5" t="s">
        <v>13</v>
      </c>
      <c r="F38" s="2">
        <v>61.38</v>
      </c>
      <c r="G38" s="3">
        <f>C38*F38</f>
        <v>122.76</v>
      </c>
      <c r="H38" s="2">
        <f>85+19.9</f>
        <v>104.9</v>
      </c>
      <c r="I38" s="3">
        <f t="shared" si="1"/>
        <v>209.8</v>
      </c>
      <c r="J38" s="4">
        <f t="shared" si="0"/>
        <v>166.28</v>
      </c>
      <c r="K38" s="24">
        <f t="shared" si="2"/>
        <v>253.47</v>
      </c>
    </row>
    <row r="39" spans="1:11" ht="14.25" customHeight="1">
      <c r="A39" s="29"/>
      <c r="B39" s="30"/>
      <c r="C39" s="30"/>
      <c r="D39" s="5" t="s">
        <v>170</v>
      </c>
      <c r="E39" s="5" t="s">
        <v>14</v>
      </c>
      <c r="F39" s="2">
        <v>33.65</v>
      </c>
      <c r="G39" s="3">
        <f>C38*F39</f>
        <v>67.3</v>
      </c>
      <c r="H39" s="2">
        <f>43.64+9.9</f>
        <v>53.54</v>
      </c>
      <c r="I39" s="3">
        <f>C38*H39</f>
        <v>107.08</v>
      </c>
      <c r="J39" s="4">
        <f t="shared" si="0"/>
        <v>87.19</v>
      </c>
      <c r="K39" s="25"/>
    </row>
    <row r="40" spans="1:11" ht="14.25" customHeight="1">
      <c r="A40" s="28" t="s">
        <v>33</v>
      </c>
      <c r="B40" s="26" t="s">
        <v>7</v>
      </c>
      <c r="C40" s="26">
        <v>1</v>
      </c>
      <c r="D40" s="5" t="s">
        <v>171</v>
      </c>
      <c r="E40" s="16" t="s">
        <v>13</v>
      </c>
      <c r="F40" s="2">
        <v>61.38</v>
      </c>
      <c r="G40" s="3">
        <f>C40*F40</f>
        <v>61.38</v>
      </c>
      <c r="H40" s="2">
        <f>85+19.9</f>
        <v>104.9</v>
      </c>
      <c r="I40" s="3">
        <f t="shared" si="1"/>
        <v>104.9</v>
      </c>
      <c r="J40" s="4">
        <f t="shared" si="0"/>
        <v>83.14</v>
      </c>
      <c r="K40" s="24">
        <f t="shared" si="2"/>
        <v>126.74000000000001</v>
      </c>
    </row>
    <row r="41" spans="1:11" ht="14.25" customHeight="1">
      <c r="A41" s="29"/>
      <c r="B41" s="27"/>
      <c r="C41" s="30"/>
      <c r="D41" s="5" t="s">
        <v>172</v>
      </c>
      <c r="E41" s="5" t="s">
        <v>14</v>
      </c>
      <c r="F41" s="2">
        <v>33.65</v>
      </c>
      <c r="G41" s="3">
        <f>C40*F41</f>
        <v>33.65</v>
      </c>
      <c r="H41" s="2">
        <f>43.64+9.9</f>
        <v>53.54</v>
      </c>
      <c r="I41" s="3">
        <f>C40*H41</f>
        <v>53.54</v>
      </c>
      <c r="J41" s="4">
        <f t="shared" si="0"/>
        <v>43.6</v>
      </c>
      <c r="K41" s="25"/>
    </row>
    <row r="42" spans="1:11" ht="14.25" customHeight="1">
      <c r="A42" s="28" t="s">
        <v>34</v>
      </c>
      <c r="B42" s="26" t="s">
        <v>7</v>
      </c>
      <c r="C42" s="26">
        <v>1</v>
      </c>
      <c r="D42" s="5" t="s">
        <v>173</v>
      </c>
      <c r="E42" s="5" t="s">
        <v>13</v>
      </c>
      <c r="F42" s="2">
        <v>61.38</v>
      </c>
      <c r="G42" s="3">
        <f>C42*F42</f>
        <v>61.38</v>
      </c>
      <c r="H42" s="2">
        <f>85+19.9</f>
        <v>104.9</v>
      </c>
      <c r="I42" s="3">
        <f t="shared" si="1"/>
        <v>104.9</v>
      </c>
      <c r="J42" s="4">
        <f t="shared" si="0"/>
        <v>83.14</v>
      </c>
      <c r="K42" s="24">
        <f t="shared" si="2"/>
        <v>126.74000000000001</v>
      </c>
    </row>
    <row r="43" spans="1:11" ht="14.25" customHeight="1">
      <c r="A43" s="29"/>
      <c r="B43" s="27"/>
      <c r="C43" s="30"/>
      <c r="D43" s="5" t="s">
        <v>174</v>
      </c>
      <c r="E43" s="5" t="s">
        <v>14</v>
      </c>
      <c r="F43" s="2">
        <v>33.65</v>
      </c>
      <c r="G43" s="3">
        <f>C42*F43</f>
        <v>33.65</v>
      </c>
      <c r="H43" s="2">
        <f>43.64+9.9</f>
        <v>53.54</v>
      </c>
      <c r="I43" s="3">
        <f>C42*H43</f>
        <v>53.54</v>
      </c>
      <c r="J43" s="4">
        <f t="shared" si="0"/>
        <v>43.6</v>
      </c>
      <c r="K43" s="25"/>
    </row>
    <row r="44" spans="1:11" ht="14.25" customHeight="1">
      <c r="A44" s="28" t="s">
        <v>35</v>
      </c>
      <c r="B44" s="26" t="s">
        <v>7</v>
      </c>
      <c r="C44" s="26">
        <v>1</v>
      </c>
      <c r="D44" s="5" t="s">
        <v>175</v>
      </c>
      <c r="E44" s="16" t="s">
        <v>13</v>
      </c>
      <c r="F44" s="2">
        <v>61.38</v>
      </c>
      <c r="G44" s="3">
        <f>C44*F44</f>
        <v>61.38</v>
      </c>
      <c r="H44" s="2">
        <f>85+19.9</f>
        <v>104.9</v>
      </c>
      <c r="I44" s="3">
        <f t="shared" si="1"/>
        <v>104.9</v>
      </c>
      <c r="J44" s="4">
        <f t="shared" si="0"/>
        <v>83.14</v>
      </c>
      <c r="K44" s="24">
        <f t="shared" si="2"/>
        <v>126.74000000000001</v>
      </c>
    </row>
    <row r="45" spans="1:11" ht="14.25" customHeight="1">
      <c r="A45" s="29"/>
      <c r="B45" s="27"/>
      <c r="C45" s="30"/>
      <c r="D45" s="5" t="s">
        <v>178</v>
      </c>
      <c r="E45" s="5" t="s">
        <v>14</v>
      </c>
      <c r="F45" s="2">
        <v>33.65</v>
      </c>
      <c r="G45" s="3">
        <f>C44*F45</f>
        <v>33.65</v>
      </c>
      <c r="H45" s="2">
        <f>43.64+9.9</f>
        <v>53.54</v>
      </c>
      <c r="I45" s="3">
        <f>C44*H45</f>
        <v>53.54</v>
      </c>
      <c r="J45" s="4">
        <f t="shared" si="0"/>
        <v>43.6</v>
      </c>
      <c r="K45" s="25"/>
    </row>
    <row r="46" spans="1:11" ht="14.25" customHeight="1">
      <c r="A46" s="28" t="s">
        <v>36</v>
      </c>
      <c r="B46" s="26" t="s">
        <v>7</v>
      </c>
      <c r="C46" s="26">
        <v>1</v>
      </c>
      <c r="D46" s="5" t="s">
        <v>179</v>
      </c>
      <c r="E46" s="5" t="s">
        <v>13</v>
      </c>
      <c r="F46" s="2">
        <v>61.38</v>
      </c>
      <c r="G46" s="3">
        <f>C46*F46</f>
        <v>61.38</v>
      </c>
      <c r="H46" s="2">
        <f>85+19.9</f>
        <v>104.9</v>
      </c>
      <c r="I46" s="3">
        <f t="shared" si="1"/>
        <v>104.9</v>
      </c>
      <c r="J46" s="4">
        <f t="shared" si="0"/>
        <v>83.14</v>
      </c>
      <c r="K46" s="24">
        <f t="shared" si="2"/>
        <v>126.74000000000001</v>
      </c>
    </row>
    <row r="47" spans="1:11" ht="14.25" customHeight="1">
      <c r="A47" s="29"/>
      <c r="B47" s="27"/>
      <c r="C47" s="30"/>
      <c r="D47" s="5" t="s">
        <v>176</v>
      </c>
      <c r="E47" s="5" t="s">
        <v>14</v>
      </c>
      <c r="F47" s="2">
        <v>33.65</v>
      </c>
      <c r="G47" s="3">
        <f>C46*F47</f>
        <v>33.65</v>
      </c>
      <c r="H47" s="2">
        <f>43.64+9.9</f>
        <v>53.54</v>
      </c>
      <c r="I47" s="3">
        <f>C46*H47</f>
        <v>53.54</v>
      </c>
      <c r="J47" s="4">
        <f t="shared" si="0"/>
        <v>43.6</v>
      </c>
      <c r="K47" s="25"/>
    </row>
    <row r="48" spans="1:11" ht="14.25" customHeight="1">
      <c r="A48" s="28" t="s">
        <v>37</v>
      </c>
      <c r="B48" s="26" t="s">
        <v>7</v>
      </c>
      <c r="C48" s="26">
        <v>1</v>
      </c>
      <c r="D48" s="5" t="s">
        <v>177</v>
      </c>
      <c r="E48" s="16" t="s">
        <v>13</v>
      </c>
      <c r="F48" s="2">
        <v>61.38</v>
      </c>
      <c r="G48" s="3">
        <f>C48*F48</f>
        <v>61.38</v>
      </c>
      <c r="H48" s="2">
        <f>85+19.9</f>
        <v>104.9</v>
      </c>
      <c r="I48" s="3">
        <f t="shared" si="1"/>
        <v>104.9</v>
      </c>
      <c r="J48" s="4">
        <f t="shared" si="0"/>
        <v>83.14</v>
      </c>
      <c r="K48" s="24">
        <f t="shared" si="2"/>
        <v>126.74000000000001</v>
      </c>
    </row>
    <row r="49" spans="1:11" ht="14.25" customHeight="1">
      <c r="A49" s="29"/>
      <c r="B49" s="27"/>
      <c r="C49" s="30"/>
      <c r="D49" s="5" t="s">
        <v>180</v>
      </c>
      <c r="E49" s="5" t="s">
        <v>14</v>
      </c>
      <c r="F49" s="2">
        <v>33.65</v>
      </c>
      <c r="G49" s="3">
        <f>C48*F49</f>
        <v>33.65</v>
      </c>
      <c r="H49" s="2">
        <f>43.64+9.9</f>
        <v>53.54</v>
      </c>
      <c r="I49" s="3">
        <f>C48*H49</f>
        <v>53.54</v>
      </c>
      <c r="J49" s="4">
        <f t="shared" si="0"/>
        <v>43.6</v>
      </c>
      <c r="K49" s="25"/>
    </row>
    <row r="50" spans="1:11" ht="14.25" customHeight="1">
      <c r="A50" s="28" t="s">
        <v>38</v>
      </c>
      <c r="B50" s="26" t="s">
        <v>7</v>
      </c>
      <c r="C50" s="26">
        <v>1</v>
      </c>
      <c r="D50" s="5" t="s">
        <v>181</v>
      </c>
      <c r="E50" s="5" t="s">
        <v>13</v>
      </c>
      <c r="F50" s="2">
        <v>61.38</v>
      </c>
      <c r="G50" s="3">
        <f>C50*F50</f>
        <v>61.38</v>
      </c>
      <c r="H50" s="2">
        <f>85+19.9</f>
        <v>104.9</v>
      </c>
      <c r="I50" s="3">
        <f t="shared" si="1"/>
        <v>104.9</v>
      </c>
      <c r="J50" s="4">
        <f t="shared" si="0"/>
        <v>83.14</v>
      </c>
      <c r="K50" s="24">
        <f t="shared" si="2"/>
        <v>126.74000000000001</v>
      </c>
    </row>
    <row r="51" spans="1:11" ht="14.25" customHeight="1">
      <c r="A51" s="29"/>
      <c r="B51" s="27"/>
      <c r="C51" s="30"/>
      <c r="D51" s="5" t="s">
        <v>182</v>
      </c>
      <c r="E51" s="5" t="s">
        <v>14</v>
      </c>
      <c r="F51" s="2">
        <v>33.65</v>
      </c>
      <c r="G51" s="3">
        <f>C50*F51</f>
        <v>33.65</v>
      </c>
      <c r="H51" s="2">
        <f>43.64+9.9</f>
        <v>53.54</v>
      </c>
      <c r="I51" s="3">
        <f>C50*H51</f>
        <v>53.54</v>
      </c>
      <c r="J51" s="4">
        <f t="shared" si="0"/>
        <v>43.6</v>
      </c>
      <c r="K51" s="25"/>
    </row>
    <row r="52" spans="1:11" ht="14.25" customHeight="1">
      <c r="A52" s="28" t="s">
        <v>39</v>
      </c>
      <c r="B52" s="26" t="s">
        <v>7</v>
      </c>
      <c r="C52" s="26">
        <v>1</v>
      </c>
      <c r="D52" s="5" t="s">
        <v>183</v>
      </c>
      <c r="E52" s="16" t="s">
        <v>13</v>
      </c>
      <c r="F52" s="2">
        <v>61.38</v>
      </c>
      <c r="G52" s="3">
        <f>C52*F52</f>
        <v>61.38</v>
      </c>
      <c r="H52" s="2">
        <f>85+19.9</f>
        <v>104.9</v>
      </c>
      <c r="I52" s="3">
        <f t="shared" si="1"/>
        <v>104.9</v>
      </c>
      <c r="J52" s="4">
        <f t="shared" si="0"/>
        <v>83.14</v>
      </c>
      <c r="K52" s="24">
        <f t="shared" si="2"/>
        <v>126.74000000000001</v>
      </c>
    </row>
    <row r="53" spans="1:11" ht="14.25" customHeight="1">
      <c r="A53" s="29"/>
      <c r="B53" s="27"/>
      <c r="C53" s="30"/>
      <c r="D53" s="5" t="s">
        <v>184</v>
      </c>
      <c r="E53" s="5" t="s">
        <v>14</v>
      </c>
      <c r="F53" s="2">
        <v>33.65</v>
      </c>
      <c r="G53" s="3">
        <f>C52*F53</f>
        <v>33.65</v>
      </c>
      <c r="H53" s="2">
        <f>43.64+9.9</f>
        <v>53.54</v>
      </c>
      <c r="I53" s="3">
        <f>C52*H53</f>
        <v>53.54</v>
      </c>
      <c r="J53" s="4">
        <f t="shared" si="0"/>
        <v>43.6</v>
      </c>
      <c r="K53" s="25"/>
    </row>
    <row r="54" spans="1:11" ht="14.25" customHeight="1">
      <c r="A54" s="28" t="s">
        <v>40</v>
      </c>
      <c r="B54" s="26" t="s">
        <v>7</v>
      </c>
      <c r="C54" s="26">
        <v>1</v>
      </c>
      <c r="D54" s="5" t="s">
        <v>185</v>
      </c>
      <c r="E54" s="5" t="s">
        <v>13</v>
      </c>
      <c r="F54" s="2">
        <v>61.38</v>
      </c>
      <c r="G54" s="3">
        <f>C54*F54</f>
        <v>61.38</v>
      </c>
      <c r="H54" s="2">
        <f>85+19.9</f>
        <v>104.9</v>
      </c>
      <c r="I54" s="3">
        <f t="shared" si="1"/>
        <v>104.9</v>
      </c>
      <c r="J54" s="4">
        <f t="shared" si="0"/>
        <v>83.14</v>
      </c>
      <c r="K54" s="24">
        <f t="shared" si="2"/>
        <v>126.74000000000001</v>
      </c>
    </row>
    <row r="55" spans="1:11" ht="14.25" customHeight="1">
      <c r="A55" s="29"/>
      <c r="B55" s="27"/>
      <c r="C55" s="30"/>
      <c r="D55" s="5" t="s">
        <v>186</v>
      </c>
      <c r="E55" s="5" t="s">
        <v>14</v>
      </c>
      <c r="F55" s="2">
        <v>33.65</v>
      </c>
      <c r="G55" s="3">
        <f>C54*F55</f>
        <v>33.65</v>
      </c>
      <c r="H55" s="2">
        <f>43.64+9.9</f>
        <v>53.54</v>
      </c>
      <c r="I55" s="3">
        <f>C54*H55</f>
        <v>53.54</v>
      </c>
      <c r="J55" s="4">
        <f t="shared" si="0"/>
        <v>43.6</v>
      </c>
      <c r="K55" s="25"/>
    </row>
    <row r="56" spans="1:11" ht="14.25" customHeight="1">
      <c r="A56" s="28" t="s">
        <v>41</v>
      </c>
      <c r="B56" s="26" t="s">
        <v>7</v>
      </c>
      <c r="C56" s="26">
        <v>1</v>
      </c>
      <c r="D56" s="5" t="s">
        <v>187</v>
      </c>
      <c r="E56" s="16" t="s">
        <v>13</v>
      </c>
      <c r="F56" s="2">
        <v>61.38</v>
      </c>
      <c r="G56" s="3">
        <f>C56*F56</f>
        <v>61.38</v>
      </c>
      <c r="H56" s="2">
        <f>85+19.9</f>
        <v>104.9</v>
      </c>
      <c r="I56" s="3">
        <f t="shared" si="1"/>
        <v>104.9</v>
      </c>
      <c r="J56" s="4">
        <f t="shared" si="0"/>
        <v>83.14</v>
      </c>
      <c r="K56" s="24">
        <f t="shared" si="2"/>
        <v>126.74000000000001</v>
      </c>
    </row>
    <row r="57" spans="1:11" ht="14.25" customHeight="1">
      <c r="A57" s="29"/>
      <c r="B57" s="27"/>
      <c r="C57" s="30"/>
      <c r="D57" s="5" t="s">
        <v>188</v>
      </c>
      <c r="E57" s="5" t="s">
        <v>14</v>
      </c>
      <c r="F57" s="2">
        <v>33.65</v>
      </c>
      <c r="G57" s="3">
        <f>C56*F57</f>
        <v>33.65</v>
      </c>
      <c r="H57" s="2">
        <f>43.64+9.9</f>
        <v>53.54</v>
      </c>
      <c r="I57" s="3">
        <f>C56*H57</f>
        <v>53.54</v>
      </c>
      <c r="J57" s="4">
        <f t="shared" si="0"/>
        <v>43.6</v>
      </c>
      <c r="K57" s="25"/>
    </row>
    <row r="58" spans="1:11" ht="14.25" customHeight="1">
      <c r="A58" s="28" t="s">
        <v>42</v>
      </c>
      <c r="B58" s="26" t="s">
        <v>7</v>
      </c>
      <c r="C58" s="26">
        <v>1</v>
      </c>
      <c r="D58" s="5" t="s">
        <v>189</v>
      </c>
      <c r="E58" s="5" t="s">
        <v>13</v>
      </c>
      <c r="F58" s="2">
        <v>61.38</v>
      </c>
      <c r="G58" s="3">
        <f>C58*F58</f>
        <v>61.38</v>
      </c>
      <c r="H58" s="2">
        <f>85+19.9</f>
        <v>104.9</v>
      </c>
      <c r="I58" s="3">
        <f t="shared" si="1"/>
        <v>104.9</v>
      </c>
      <c r="J58" s="4">
        <f t="shared" si="0"/>
        <v>83.14</v>
      </c>
      <c r="K58" s="24">
        <f t="shared" si="2"/>
        <v>126.74000000000001</v>
      </c>
    </row>
    <row r="59" spans="1:11" ht="14.25" customHeight="1">
      <c r="A59" s="29"/>
      <c r="B59" s="27"/>
      <c r="C59" s="30"/>
      <c r="D59" s="5" t="s">
        <v>190</v>
      </c>
      <c r="E59" s="5" t="s">
        <v>14</v>
      </c>
      <c r="F59" s="2">
        <v>33.65</v>
      </c>
      <c r="G59" s="3">
        <f>C58*F59</f>
        <v>33.65</v>
      </c>
      <c r="H59" s="2">
        <f>43.64+9.9</f>
        <v>53.54</v>
      </c>
      <c r="I59" s="3">
        <f>C58*H59</f>
        <v>53.54</v>
      </c>
      <c r="J59" s="4">
        <f t="shared" si="0"/>
        <v>43.6</v>
      </c>
      <c r="K59" s="25"/>
    </row>
    <row r="60" spans="1:11" ht="14.25" customHeight="1">
      <c r="A60" s="28" t="s">
        <v>43</v>
      </c>
      <c r="B60" s="26" t="s">
        <v>7</v>
      </c>
      <c r="C60" s="26">
        <v>1</v>
      </c>
      <c r="D60" s="5" t="s">
        <v>191</v>
      </c>
      <c r="E60" s="16" t="s">
        <v>13</v>
      </c>
      <c r="F60" s="2">
        <v>61.38</v>
      </c>
      <c r="G60" s="3">
        <f>C60*F60</f>
        <v>61.38</v>
      </c>
      <c r="H60" s="2">
        <f>85+19.9</f>
        <v>104.9</v>
      </c>
      <c r="I60" s="3">
        <f t="shared" si="1"/>
        <v>104.9</v>
      </c>
      <c r="J60" s="4">
        <f t="shared" si="0"/>
        <v>83.14</v>
      </c>
      <c r="K60" s="24">
        <f t="shared" si="2"/>
        <v>126.74000000000001</v>
      </c>
    </row>
    <row r="61" spans="1:11" ht="14.25" customHeight="1">
      <c r="A61" s="29"/>
      <c r="B61" s="27"/>
      <c r="C61" s="30"/>
      <c r="D61" s="5" t="s">
        <v>192</v>
      </c>
      <c r="E61" s="5" t="s">
        <v>14</v>
      </c>
      <c r="F61" s="2">
        <v>33.65</v>
      </c>
      <c r="G61" s="3">
        <f>C60*F61</f>
        <v>33.65</v>
      </c>
      <c r="H61" s="2">
        <f>43.64+9.9</f>
        <v>53.54</v>
      </c>
      <c r="I61" s="3">
        <f>C60*H61</f>
        <v>53.54</v>
      </c>
      <c r="J61" s="4">
        <f t="shared" si="0"/>
        <v>43.6</v>
      </c>
      <c r="K61" s="25"/>
    </row>
    <row r="62" spans="1:11" ht="14.25" customHeight="1">
      <c r="A62" s="28" t="s">
        <v>44</v>
      </c>
      <c r="B62" s="26" t="s">
        <v>7</v>
      </c>
      <c r="C62" s="26">
        <v>1</v>
      </c>
      <c r="D62" s="5" t="s">
        <v>193</v>
      </c>
      <c r="E62" s="5" t="s">
        <v>13</v>
      </c>
      <c r="F62" s="2">
        <v>61.38</v>
      </c>
      <c r="G62" s="3">
        <f>C62*F62</f>
        <v>61.38</v>
      </c>
      <c r="H62" s="2">
        <f>85+19.9</f>
        <v>104.9</v>
      </c>
      <c r="I62" s="3">
        <f t="shared" si="1"/>
        <v>104.9</v>
      </c>
      <c r="J62" s="4">
        <f t="shared" si="0"/>
        <v>83.14</v>
      </c>
      <c r="K62" s="24">
        <f t="shared" si="2"/>
        <v>126.74000000000001</v>
      </c>
    </row>
    <row r="63" spans="1:11" ht="14.25" customHeight="1">
      <c r="A63" s="29"/>
      <c r="B63" s="27"/>
      <c r="C63" s="30"/>
      <c r="D63" s="5" t="s">
        <v>194</v>
      </c>
      <c r="E63" s="5" t="s">
        <v>14</v>
      </c>
      <c r="F63" s="2">
        <v>33.65</v>
      </c>
      <c r="G63" s="3">
        <f>C62*F63</f>
        <v>33.65</v>
      </c>
      <c r="H63" s="2">
        <f>43.64+9.9</f>
        <v>53.54</v>
      </c>
      <c r="I63" s="3">
        <f>C62*H63</f>
        <v>53.54</v>
      </c>
      <c r="J63" s="4">
        <f t="shared" si="0"/>
        <v>43.6</v>
      </c>
      <c r="K63" s="25"/>
    </row>
    <row r="64" spans="1:11" ht="14.25" customHeight="1">
      <c r="A64" s="28" t="s">
        <v>45</v>
      </c>
      <c r="B64" s="26" t="s">
        <v>7</v>
      </c>
      <c r="C64" s="26">
        <v>1</v>
      </c>
      <c r="D64" s="5" t="s">
        <v>195</v>
      </c>
      <c r="E64" s="16" t="s">
        <v>13</v>
      </c>
      <c r="F64" s="2">
        <v>61.38</v>
      </c>
      <c r="G64" s="3">
        <f>C64*F64</f>
        <v>61.38</v>
      </c>
      <c r="H64" s="2">
        <f>85+19.9</f>
        <v>104.9</v>
      </c>
      <c r="I64" s="3">
        <f t="shared" si="1"/>
        <v>104.9</v>
      </c>
      <c r="J64" s="4">
        <f t="shared" si="0"/>
        <v>83.14</v>
      </c>
      <c r="K64" s="24">
        <f t="shared" si="2"/>
        <v>126.74000000000001</v>
      </c>
    </row>
    <row r="65" spans="1:11" ht="14.25" customHeight="1">
      <c r="A65" s="29"/>
      <c r="B65" s="27"/>
      <c r="C65" s="30"/>
      <c r="D65" s="5" t="s">
        <v>196</v>
      </c>
      <c r="E65" s="5" t="s">
        <v>14</v>
      </c>
      <c r="F65" s="2">
        <v>33.65</v>
      </c>
      <c r="G65" s="3">
        <f>C64*F65</f>
        <v>33.65</v>
      </c>
      <c r="H65" s="2">
        <f>43.64+9.9</f>
        <v>53.54</v>
      </c>
      <c r="I65" s="3">
        <f>C64*H65</f>
        <v>53.54</v>
      </c>
      <c r="J65" s="4">
        <f t="shared" si="0"/>
        <v>43.6</v>
      </c>
      <c r="K65" s="25"/>
    </row>
    <row r="66" spans="1:11" ht="14.25" customHeight="1">
      <c r="A66" s="28" t="s">
        <v>46</v>
      </c>
      <c r="B66" s="26" t="s">
        <v>7</v>
      </c>
      <c r="C66" s="26">
        <v>1</v>
      </c>
      <c r="D66" s="5" t="s">
        <v>197</v>
      </c>
      <c r="E66" s="5" t="s">
        <v>13</v>
      </c>
      <c r="F66" s="2">
        <v>61.38</v>
      </c>
      <c r="G66" s="3">
        <f>C66*F66</f>
        <v>61.38</v>
      </c>
      <c r="H66" s="2">
        <f>85+19.9</f>
        <v>104.9</v>
      </c>
      <c r="I66" s="3">
        <f t="shared" si="1"/>
        <v>104.9</v>
      </c>
      <c r="J66" s="4">
        <f t="shared" si="0"/>
        <v>83.14</v>
      </c>
      <c r="K66" s="24">
        <f t="shared" si="2"/>
        <v>126.74000000000001</v>
      </c>
    </row>
    <row r="67" spans="1:11" ht="14.25" customHeight="1">
      <c r="A67" s="29"/>
      <c r="B67" s="27"/>
      <c r="C67" s="30"/>
      <c r="D67" s="5" t="s">
        <v>198</v>
      </c>
      <c r="E67" s="5" t="s">
        <v>14</v>
      </c>
      <c r="F67" s="2">
        <v>33.65</v>
      </c>
      <c r="G67" s="3">
        <f>C66*F67</f>
        <v>33.65</v>
      </c>
      <c r="H67" s="2">
        <f>43.64+9.9</f>
        <v>53.54</v>
      </c>
      <c r="I67" s="3">
        <f>C66*H67</f>
        <v>53.54</v>
      </c>
      <c r="J67" s="4">
        <f t="shared" si="0"/>
        <v>43.6</v>
      </c>
      <c r="K67" s="25"/>
    </row>
    <row r="68" spans="1:11" ht="14.25" customHeight="1">
      <c r="A68" s="28" t="s">
        <v>47</v>
      </c>
      <c r="B68" s="26" t="s">
        <v>7</v>
      </c>
      <c r="C68" s="26">
        <v>1</v>
      </c>
      <c r="D68" s="5" t="s">
        <v>199</v>
      </c>
      <c r="E68" s="16" t="s">
        <v>13</v>
      </c>
      <c r="F68" s="2">
        <v>61.38</v>
      </c>
      <c r="G68" s="3">
        <f>C68*F68</f>
        <v>61.38</v>
      </c>
      <c r="H68" s="2">
        <f>85+19.9</f>
        <v>104.9</v>
      </c>
      <c r="I68" s="3">
        <f t="shared" si="1"/>
        <v>104.9</v>
      </c>
      <c r="J68" s="4">
        <f t="shared" si="0"/>
        <v>83.14</v>
      </c>
      <c r="K68" s="24">
        <f t="shared" si="2"/>
        <v>126.74000000000001</v>
      </c>
    </row>
    <row r="69" spans="1:11" ht="14.25" customHeight="1">
      <c r="A69" s="29"/>
      <c r="B69" s="27"/>
      <c r="C69" s="30"/>
      <c r="D69" s="5" t="s">
        <v>200</v>
      </c>
      <c r="E69" s="5" t="s">
        <v>14</v>
      </c>
      <c r="F69" s="2">
        <v>33.65</v>
      </c>
      <c r="G69" s="3">
        <f>C68*F69</f>
        <v>33.65</v>
      </c>
      <c r="H69" s="2">
        <f>43.64+9.9</f>
        <v>53.54</v>
      </c>
      <c r="I69" s="3">
        <f>C68*H69</f>
        <v>53.54</v>
      </c>
      <c r="J69" s="4">
        <f aca="true" t="shared" si="3" ref="J69:J132">ROUND(AVERAGE(G69,I69),2)</f>
        <v>43.6</v>
      </c>
      <c r="K69" s="25"/>
    </row>
    <row r="70" spans="1:11" ht="14.25" customHeight="1">
      <c r="A70" s="28" t="s">
        <v>48</v>
      </c>
      <c r="B70" s="26" t="s">
        <v>7</v>
      </c>
      <c r="C70" s="26">
        <v>1</v>
      </c>
      <c r="D70" s="5" t="s">
        <v>201</v>
      </c>
      <c r="E70" s="5" t="s">
        <v>13</v>
      </c>
      <c r="F70" s="2">
        <v>61.38</v>
      </c>
      <c r="G70" s="3">
        <f>C70*F70</f>
        <v>61.38</v>
      </c>
      <c r="H70" s="2">
        <f>85+19.9</f>
        <v>104.9</v>
      </c>
      <c r="I70" s="3">
        <f t="shared" si="1"/>
        <v>104.9</v>
      </c>
      <c r="J70" s="4">
        <f t="shared" si="3"/>
        <v>83.14</v>
      </c>
      <c r="K70" s="24">
        <f t="shared" si="2"/>
        <v>126.74000000000001</v>
      </c>
    </row>
    <row r="71" spans="1:11" ht="14.25" customHeight="1">
      <c r="A71" s="29"/>
      <c r="B71" s="27"/>
      <c r="C71" s="30"/>
      <c r="D71" s="5" t="s">
        <v>202</v>
      </c>
      <c r="E71" s="5" t="s">
        <v>14</v>
      </c>
      <c r="F71" s="2">
        <v>33.65</v>
      </c>
      <c r="G71" s="3">
        <f>C70*F71</f>
        <v>33.65</v>
      </c>
      <c r="H71" s="2">
        <f>43.64+9.9</f>
        <v>53.54</v>
      </c>
      <c r="I71" s="3">
        <f>C70*H71</f>
        <v>53.54</v>
      </c>
      <c r="J71" s="4">
        <f t="shared" si="3"/>
        <v>43.6</v>
      </c>
      <c r="K71" s="25"/>
    </row>
    <row r="72" spans="1:11" ht="14.25" customHeight="1">
      <c r="A72" s="28" t="s">
        <v>49</v>
      </c>
      <c r="B72" s="26" t="s">
        <v>7</v>
      </c>
      <c r="C72" s="26">
        <v>1</v>
      </c>
      <c r="D72" s="5" t="s">
        <v>203</v>
      </c>
      <c r="E72" s="16" t="s">
        <v>13</v>
      </c>
      <c r="F72" s="2">
        <v>61.38</v>
      </c>
      <c r="G72" s="3">
        <f>C72*F72</f>
        <v>61.38</v>
      </c>
      <c r="H72" s="2">
        <f>85+19.9</f>
        <v>104.9</v>
      </c>
      <c r="I72" s="3">
        <f t="shared" si="1"/>
        <v>104.9</v>
      </c>
      <c r="J72" s="4">
        <f t="shared" si="3"/>
        <v>83.14</v>
      </c>
      <c r="K72" s="24">
        <f t="shared" si="2"/>
        <v>126.74000000000001</v>
      </c>
    </row>
    <row r="73" spans="1:11" ht="14.25" customHeight="1">
      <c r="A73" s="29"/>
      <c r="B73" s="27"/>
      <c r="C73" s="30"/>
      <c r="D73" s="5" t="s">
        <v>204</v>
      </c>
      <c r="E73" s="5" t="s">
        <v>14</v>
      </c>
      <c r="F73" s="2">
        <v>33.65</v>
      </c>
      <c r="G73" s="3">
        <f>C72*F73</f>
        <v>33.65</v>
      </c>
      <c r="H73" s="2">
        <f>43.64+9.9</f>
        <v>53.54</v>
      </c>
      <c r="I73" s="3">
        <f>C72*H73</f>
        <v>53.54</v>
      </c>
      <c r="J73" s="4">
        <f t="shared" si="3"/>
        <v>43.6</v>
      </c>
      <c r="K73" s="25"/>
    </row>
    <row r="74" spans="1:11" ht="14.25" customHeight="1">
      <c r="A74" s="28" t="s">
        <v>50</v>
      </c>
      <c r="B74" s="26" t="s">
        <v>7</v>
      </c>
      <c r="C74" s="26">
        <v>1</v>
      </c>
      <c r="D74" s="5" t="s">
        <v>205</v>
      </c>
      <c r="E74" s="5" t="s">
        <v>13</v>
      </c>
      <c r="F74" s="2">
        <v>61.38</v>
      </c>
      <c r="G74" s="3">
        <f>C74*F74</f>
        <v>61.38</v>
      </c>
      <c r="H74" s="2">
        <f>85+19.9</f>
        <v>104.9</v>
      </c>
      <c r="I74" s="3">
        <f aca="true" t="shared" si="4" ref="I74:I136">C74*H74</f>
        <v>104.9</v>
      </c>
      <c r="J74" s="4">
        <f t="shared" si="3"/>
        <v>83.14</v>
      </c>
      <c r="K74" s="24">
        <f t="shared" si="2"/>
        <v>126.74000000000001</v>
      </c>
    </row>
    <row r="75" spans="1:11" ht="14.25" customHeight="1">
      <c r="A75" s="29"/>
      <c r="B75" s="27"/>
      <c r="C75" s="30"/>
      <c r="D75" s="5" t="s">
        <v>206</v>
      </c>
      <c r="E75" s="5" t="s">
        <v>14</v>
      </c>
      <c r="F75" s="2">
        <v>33.65</v>
      </c>
      <c r="G75" s="3">
        <f>C74*F75</f>
        <v>33.65</v>
      </c>
      <c r="H75" s="2">
        <f>43.64+9.9</f>
        <v>53.54</v>
      </c>
      <c r="I75" s="3">
        <f>C74*H75</f>
        <v>53.54</v>
      </c>
      <c r="J75" s="4">
        <f t="shared" si="3"/>
        <v>43.6</v>
      </c>
      <c r="K75" s="25"/>
    </row>
    <row r="76" spans="1:11" ht="14.25" customHeight="1">
      <c r="A76" s="28" t="s">
        <v>51</v>
      </c>
      <c r="B76" s="26" t="s">
        <v>7</v>
      </c>
      <c r="C76" s="26">
        <v>1</v>
      </c>
      <c r="D76" s="5" t="s">
        <v>207</v>
      </c>
      <c r="E76" s="16" t="s">
        <v>13</v>
      </c>
      <c r="F76" s="2">
        <v>61.38</v>
      </c>
      <c r="G76" s="3">
        <f>C76*F76</f>
        <v>61.38</v>
      </c>
      <c r="H76" s="2">
        <f>85+19.9</f>
        <v>104.9</v>
      </c>
      <c r="I76" s="3">
        <f t="shared" si="4"/>
        <v>104.9</v>
      </c>
      <c r="J76" s="4">
        <f t="shared" si="3"/>
        <v>83.14</v>
      </c>
      <c r="K76" s="24">
        <f t="shared" si="2"/>
        <v>126.74000000000001</v>
      </c>
    </row>
    <row r="77" spans="1:11" ht="14.25" customHeight="1">
      <c r="A77" s="29"/>
      <c r="B77" s="27"/>
      <c r="C77" s="30"/>
      <c r="D77" s="5" t="s">
        <v>208</v>
      </c>
      <c r="E77" s="5" t="s">
        <v>14</v>
      </c>
      <c r="F77" s="2">
        <v>33.65</v>
      </c>
      <c r="G77" s="3">
        <f>C76*F77</f>
        <v>33.65</v>
      </c>
      <c r="H77" s="2">
        <f>43.64+9.9</f>
        <v>53.54</v>
      </c>
      <c r="I77" s="3">
        <f>C76*H77</f>
        <v>53.54</v>
      </c>
      <c r="J77" s="4">
        <f t="shared" si="3"/>
        <v>43.6</v>
      </c>
      <c r="K77" s="25"/>
    </row>
    <row r="78" spans="1:11" ht="14.25" customHeight="1">
      <c r="A78" s="28" t="s">
        <v>52</v>
      </c>
      <c r="B78" s="26" t="s">
        <v>7</v>
      </c>
      <c r="C78" s="26">
        <v>1</v>
      </c>
      <c r="D78" s="5" t="s">
        <v>209</v>
      </c>
      <c r="E78" s="5" t="s">
        <v>13</v>
      </c>
      <c r="F78" s="2">
        <v>61.38</v>
      </c>
      <c r="G78" s="3">
        <f>C78*F78</f>
        <v>61.38</v>
      </c>
      <c r="H78" s="2">
        <f>85+19.9</f>
        <v>104.9</v>
      </c>
      <c r="I78" s="3">
        <f t="shared" si="4"/>
        <v>104.9</v>
      </c>
      <c r="J78" s="4">
        <f t="shared" si="3"/>
        <v>83.14</v>
      </c>
      <c r="K78" s="24">
        <f t="shared" si="2"/>
        <v>126.74000000000001</v>
      </c>
    </row>
    <row r="79" spans="1:11" ht="14.25" customHeight="1">
      <c r="A79" s="29"/>
      <c r="B79" s="27"/>
      <c r="C79" s="30"/>
      <c r="D79" s="5" t="s">
        <v>210</v>
      </c>
      <c r="E79" s="5" t="s">
        <v>14</v>
      </c>
      <c r="F79" s="2">
        <v>33.65</v>
      </c>
      <c r="G79" s="3">
        <f>C78*F79</f>
        <v>33.65</v>
      </c>
      <c r="H79" s="2">
        <f>43.64+9.9</f>
        <v>53.54</v>
      </c>
      <c r="I79" s="3">
        <f>C78*H79</f>
        <v>53.54</v>
      </c>
      <c r="J79" s="4">
        <f t="shared" si="3"/>
        <v>43.6</v>
      </c>
      <c r="K79" s="25"/>
    </row>
    <row r="80" spans="1:11" ht="14.25" customHeight="1">
      <c r="A80" s="28" t="s">
        <v>53</v>
      </c>
      <c r="B80" s="26" t="s">
        <v>7</v>
      </c>
      <c r="C80" s="26">
        <v>1</v>
      </c>
      <c r="D80" s="5" t="s">
        <v>211</v>
      </c>
      <c r="E80" s="16" t="s">
        <v>13</v>
      </c>
      <c r="F80" s="2">
        <v>61.38</v>
      </c>
      <c r="G80" s="3">
        <f>C80*F80</f>
        <v>61.38</v>
      </c>
      <c r="H80" s="2">
        <f>85+19.9</f>
        <v>104.9</v>
      </c>
      <c r="I80" s="3">
        <f t="shared" si="4"/>
        <v>104.9</v>
      </c>
      <c r="J80" s="4">
        <f t="shared" si="3"/>
        <v>83.14</v>
      </c>
      <c r="K80" s="24">
        <f t="shared" si="2"/>
        <v>126.74000000000001</v>
      </c>
    </row>
    <row r="81" spans="1:11" ht="14.25" customHeight="1">
      <c r="A81" s="29"/>
      <c r="B81" s="27"/>
      <c r="C81" s="30"/>
      <c r="D81" s="5" t="s">
        <v>212</v>
      </c>
      <c r="E81" s="5" t="s">
        <v>14</v>
      </c>
      <c r="F81" s="2">
        <v>33.65</v>
      </c>
      <c r="G81" s="3">
        <f>C80*F81</f>
        <v>33.65</v>
      </c>
      <c r="H81" s="2">
        <f>43.64+9.9</f>
        <v>53.54</v>
      </c>
      <c r="I81" s="3">
        <f>C80*H81</f>
        <v>53.54</v>
      </c>
      <c r="J81" s="4">
        <f t="shared" si="3"/>
        <v>43.6</v>
      </c>
      <c r="K81" s="25"/>
    </row>
    <row r="82" spans="1:11" ht="14.25" customHeight="1">
      <c r="A82" s="28" t="s">
        <v>54</v>
      </c>
      <c r="B82" s="26" t="s">
        <v>7</v>
      </c>
      <c r="C82" s="26">
        <v>1</v>
      </c>
      <c r="D82" s="5" t="s">
        <v>213</v>
      </c>
      <c r="E82" s="5" t="s">
        <v>13</v>
      </c>
      <c r="F82" s="2">
        <v>61.38</v>
      </c>
      <c r="G82" s="3">
        <f>C82*F82</f>
        <v>61.38</v>
      </c>
      <c r="H82" s="2">
        <f>85+19.9</f>
        <v>104.9</v>
      </c>
      <c r="I82" s="3">
        <f t="shared" si="4"/>
        <v>104.9</v>
      </c>
      <c r="J82" s="4">
        <f t="shared" si="3"/>
        <v>83.14</v>
      </c>
      <c r="K82" s="24">
        <f t="shared" si="2"/>
        <v>126.74000000000001</v>
      </c>
    </row>
    <row r="83" spans="1:11" ht="14.25" customHeight="1">
      <c r="A83" s="29"/>
      <c r="B83" s="27"/>
      <c r="C83" s="30"/>
      <c r="D83" s="5" t="s">
        <v>214</v>
      </c>
      <c r="E83" s="5" t="s">
        <v>14</v>
      </c>
      <c r="F83" s="2">
        <v>33.65</v>
      </c>
      <c r="G83" s="3">
        <f>C82*F83</f>
        <v>33.65</v>
      </c>
      <c r="H83" s="2">
        <f>43.64+9.9</f>
        <v>53.54</v>
      </c>
      <c r="I83" s="3">
        <f>C82*H83</f>
        <v>53.54</v>
      </c>
      <c r="J83" s="4">
        <f t="shared" si="3"/>
        <v>43.6</v>
      </c>
      <c r="K83" s="25"/>
    </row>
    <row r="84" spans="1:11" ht="14.25" customHeight="1">
      <c r="A84" s="28" t="s">
        <v>55</v>
      </c>
      <c r="B84" s="26" t="s">
        <v>7</v>
      </c>
      <c r="C84" s="26">
        <v>1</v>
      </c>
      <c r="D84" s="5" t="s">
        <v>215</v>
      </c>
      <c r="E84" s="16" t="s">
        <v>13</v>
      </c>
      <c r="F84" s="2">
        <v>61.38</v>
      </c>
      <c r="G84" s="3">
        <f>C84*F84</f>
        <v>61.38</v>
      </c>
      <c r="H84" s="2">
        <f>85+19.9</f>
        <v>104.9</v>
      </c>
      <c r="I84" s="3">
        <f t="shared" si="4"/>
        <v>104.9</v>
      </c>
      <c r="J84" s="4">
        <f t="shared" si="3"/>
        <v>83.14</v>
      </c>
      <c r="K84" s="24">
        <f t="shared" si="2"/>
        <v>126.74000000000001</v>
      </c>
    </row>
    <row r="85" spans="1:11" ht="14.25" customHeight="1">
      <c r="A85" s="29"/>
      <c r="B85" s="27"/>
      <c r="C85" s="30"/>
      <c r="D85" s="5" t="s">
        <v>216</v>
      </c>
      <c r="E85" s="5" t="s">
        <v>14</v>
      </c>
      <c r="F85" s="2">
        <v>33.65</v>
      </c>
      <c r="G85" s="3">
        <f>C84*F85</f>
        <v>33.65</v>
      </c>
      <c r="H85" s="2">
        <f>43.64+9.9</f>
        <v>53.54</v>
      </c>
      <c r="I85" s="3">
        <f>C84*H85</f>
        <v>53.54</v>
      </c>
      <c r="J85" s="4">
        <f t="shared" si="3"/>
        <v>43.6</v>
      </c>
      <c r="K85" s="25"/>
    </row>
    <row r="86" spans="1:11" ht="14.25" customHeight="1">
      <c r="A86" s="28" t="s">
        <v>56</v>
      </c>
      <c r="B86" s="26" t="s">
        <v>7</v>
      </c>
      <c r="C86" s="26">
        <v>1</v>
      </c>
      <c r="D86" s="5" t="s">
        <v>217</v>
      </c>
      <c r="E86" s="5" t="s">
        <v>13</v>
      </c>
      <c r="F86" s="2">
        <v>61.38</v>
      </c>
      <c r="G86" s="3">
        <f>C86*F86</f>
        <v>61.38</v>
      </c>
      <c r="H86" s="2">
        <f>85+19.9</f>
        <v>104.9</v>
      </c>
      <c r="I86" s="3">
        <f t="shared" si="4"/>
        <v>104.9</v>
      </c>
      <c r="J86" s="4">
        <f t="shared" si="3"/>
        <v>83.14</v>
      </c>
      <c r="K86" s="24">
        <f aca="true" t="shared" si="5" ref="K86:K148">J86+J87</f>
        <v>126.74000000000001</v>
      </c>
    </row>
    <row r="87" spans="1:11" ht="14.25" customHeight="1">
      <c r="A87" s="29"/>
      <c r="B87" s="27"/>
      <c r="C87" s="30"/>
      <c r="D87" s="5" t="s">
        <v>218</v>
      </c>
      <c r="E87" s="5" t="s">
        <v>14</v>
      </c>
      <c r="F87" s="2">
        <v>33.65</v>
      </c>
      <c r="G87" s="3">
        <f>C86*F87</f>
        <v>33.65</v>
      </c>
      <c r="H87" s="2">
        <f>43.64+9.9</f>
        <v>53.54</v>
      </c>
      <c r="I87" s="3">
        <f>C86*H87</f>
        <v>53.54</v>
      </c>
      <c r="J87" s="4">
        <f t="shared" si="3"/>
        <v>43.6</v>
      </c>
      <c r="K87" s="25"/>
    </row>
    <row r="88" spans="1:11" ht="14.25" customHeight="1">
      <c r="A88" s="28" t="s">
        <v>57</v>
      </c>
      <c r="B88" s="26" t="s">
        <v>7</v>
      </c>
      <c r="C88" s="26">
        <v>1</v>
      </c>
      <c r="D88" s="5" t="s">
        <v>219</v>
      </c>
      <c r="E88" s="16" t="s">
        <v>13</v>
      </c>
      <c r="F88" s="2">
        <v>61.38</v>
      </c>
      <c r="G88" s="3">
        <f>C88*F88</f>
        <v>61.38</v>
      </c>
      <c r="H88" s="2">
        <f>85+19.9</f>
        <v>104.9</v>
      </c>
      <c r="I88" s="3">
        <f t="shared" si="4"/>
        <v>104.9</v>
      </c>
      <c r="J88" s="4">
        <f t="shared" si="3"/>
        <v>83.14</v>
      </c>
      <c r="K88" s="24">
        <f t="shared" si="5"/>
        <v>126.74000000000001</v>
      </c>
    </row>
    <row r="89" spans="1:11" ht="14.25" customHeight="1">
      <c r="A89" s="29"/>
      <c r="B89" s="27"/>
      <c r="C89" s="30"/>
      <c r="D89" s="5" t="s">
        <v>220</v>
      </c>
      <c r="E89" s="5" t="s">
        <v>14</v>
      </c>
      <c r="F89" s="2">
        <v>33.65</v>
      </c>
      <c r="G89" s="3">
        <f>C88*F89</f>
        <v>33.65</v>
      </c>
      <c r="H89" s="2">
        <f>43.64+9.9</f>
        <v>53.54</v>
      </c>
      <c r="I89" s="3">
        <f>C88*H89</f>
        <v>53.54</v>
      </c>
      <c r="J89" s="4">
        <f t="shared" si="3"/>
        <v>43.6</v>
      </c>
      <c r="K89" s="25"/>
    </row>
    <row r="90" spans="1:11" ht="14.25" customHeight="1">
      <c r="A90" s="28" t="s">
        <v>58</v>
      </c>
      <c r="B90" s="26" t="s">
        <v>7</v>
      </c>
      <c r="C90" s="26">
        <v>1</v>
      </c>
      <c r="D90" s="5" t="s">
        <v>221</v>
      </c>
      <c r="E90" s="5" t="s">
        <v>13</v>
      </c>
      <c r="F90" s="2">
        <v>61.38</v>
      </c>
      <c r="G90" s="3">
        <f>C90*F90</f>
        <v>61.38</v>
      </c>
      <c r="H90" s="2">
        <f>85+19.9</f>
        <v>104.9</v>
      </c>
      <c r="I90" s="3">
        <f t="shared" si="4"/>
        <v>104.9</v>
      </c>
      <c r="J90" s="4">
        <f t="shared" si="3"/>
        <v>83.14</v>
      </c>
      <c r="K90" s="24">
        <f t="shared" si="5"/>
        <v>126.74000000000001</v>
      </c>
    </row>
    <row r="91" spans="1:11" ht="14.25" customHeight="1">
      <c r="A91" s="29"/>
      <c r="B91" s="27"/>
      <c r="C91" s="30"/>
      <c r="D91" s="5" t="s">
        <v>222</v>
      </c>
      <c r="E91" s="5" t="s">
        <v>14</v>
      </c>
      <c r="F91" s="2">
        <v>33.65</v>
      </c>
      <c r="G91" s="3">
        <f>C90*F91</f>
        <v>33.65</v>
      </c>
      <c r="H91" s="2">
        <f>43.64+9.9</f>
        <v>53.54</v>
      </c>
      <c r="I91" s="3">
        <f>C90*H91</f>
        <v>53.54</v>
      </c>
      <c r="J91" s="4">
        <f t="shared" si="3"/>
        <v>43.6</v>
      </c>
      <c r="K91" s="25"/>
    </row>
    <row r="92" spans="1:11" ht="14.25" customHeight="1">
      <c r="A92" s="28" t="s">
        <v>59</v>
      </c>
      <c r="B92" s="26" t="s">
        <v>7</v>
      </c>
      <c r="C92" s="26">
        <v>1</v>
      </c>
      <c r="D92" s="5" t="s">
        <v>223</v>
      </c>
      <c r="E92" s="16" t="s">
        <v>13</v>
      </c>
      <c r="F92" s="2">
        <v>61.38</v>
      </c>
      <c r="G92" s="3">
        <f>C92*F92</f>
        <v>61.38</v>
      </c>
      <c r="H92" s="2">
        <f>85+19.9</f>
        <v>104.9</v>
      </c>
      <c r="I92" s="3">
        <f t="shared" si="4"/>
        <v>104.9</v>
      </c>
      <c r="J92" s="4">
        <f t="shared" si="3"/>
        <v>83.14</v>
      </c>
      <c r="K92" s="24">
        <f t="shared" si="5"/>
        <v>126.74000000000001</v>
      </c>
    </row>
    <row r="93" spans="1:11" ht="14.25" customHeight="1">
      <c r="A93" s="29"/>
      <c r="B93" s="27"/>
      <c r="C93" s="30"/>
      <c r="D93" s="5" t="s">
        <v>224</v>
      </c>
      <c r="E93" s="5" t="s">
        <v>14</v>
      </c>
      <c r="F93" s="2">
        <v>33.65</v>
      </c>
      <c r="G93" s="3">
        <f>C92*F93</f>
        <v>33.65</v>
      </c>
      <c r="H93" s="2">
        <f>43.64+9.9</f>
        <v>53.54</v>
      </c>
      <c r="I93" s="3">
        <f>C92*H93</f>
        <v>53.54</v>
      </c>
      <c r="J93" s="4">
        <f t="shared" si="3"/>
        <v>43.6</v>
      </c>
      <c r="K93" s="25"/>
    </row>
    <row r="94" spans="1:11" ht="14.25" customHeight="1">
      <c r="A94" s="28" t="s">
        <v>60</v>
      </c>
      <c r="B94" s="26" t="s">
        <v>7</v>
      </c>
      <c r="C94" s="26">
        <v>1</v>
      </c>
      <c r="D94" s="5" t="s">
        <v>225</v>
      </c>
      <c r="E94" s="5" t="s">
        <v>13</v>
      </c>
      <c r="F94" s="2">
        <v>61.38</v>
      </c>
      <c r="G94" s="3">
        <f>C94*F94</f>
        <v>61.38</v>
      </c>
      <c r="H94" s="2">
        <f>85+19.9</f>
        <v>104.9</v>
      </c>
      <c r="I94" s="3">
        <f t="shared" si="4"/>
        <v>104.9</v>
      </c>
      <c r="J94" s="4">
        <f t="shared" si="3"/>
        <v>83.14</v>
      </c>
      <c r="K94" s="24">
        <f t="shared" si="5"/>
        <v>126.74000000000001</v>
      </c>
    </row>
    <row r="95" spans="1:11" ht="14.25" customHeight="1">
      <c r="A95" s="29"/>
      <c r="B95" s="27"/>
      <c r="C95" s="30"/>
      <c r="D95" s="5" t="s">
        <v>226</v>
      </c>
      <c r="E95" s="5" t="s">
        <v>14</v>
      </c>
      <c r="F95" s="2">
        <v>33.65</v>
      </c>
      <c r="G95" s="3">
        <f>C94*F95</f>
        <v>33.65</v>
      </c>
      <c r="H95" s="2">
        <f>43.64+9.9</f>
        <v>53.54</v>
      </c>
      <c r="I95" s="3">
        <f>C94*H95</f>
        <v>53.54</v>
      </c>
      <c r="J95" s="4">
        <f t="shared" si="3"/>
        <v>43.6</v>
      </c>
      <c r="K95" s="25"/>
    </row>
    <row r="96" spans="1:11" ht="14.25" customHeight="1">
      <c r="A96" s="28" t="s">
        <v>61</v>
      </c>
      <c r="B96" s="26" t="s">
        <v>7</v>
      </c>
      <c r="C96" s="26">
        <v>1</v>
      </c>
      <c r="D96" s="5" t="s">
        <v>227</v>
      </c>
      <c r="E96" s="16" t="s">
        <v>13</v>
      </c>
      <c r="F96" s="2">
        <v>61.38</v>
      </c>
      <c r="G96" s="3">
        <f>C96*F96</f>
        <v>61.38</v>
      </c>
      <c r="H96" s="2">
        <f>85+19.9</f>
        <v>104.9</v>
      </c>
      <c r="I96" s="3">
        <f t="shared" si="4"/>
        <v>104.9</v>
      </c>
      <c r="J96" s="4">
        <f t="shared" si="3"/>
        <v>83.14</v>
      </c>
      <c r="K96" s="24">
        <f t="shared" si="5"/>
        <v>126.74000000000001</v>
      </c>
    </row>
    <row r="97" spans="1:11" ht="14.25" customHeight="1">
      <c r="A97" s="29"/>
      <c r="B97" s="27"/>
      <c r="C97" s="30"/>
      <c r="D97" s="5" t="s">
        <v>228</v>
      </c>
      <c r="E97" s="5" t="s">
        <v>14</v>
      </c>
      <c r="F97" s="2">
        <v>33.65</v>
      </c>
      <c r="G97" s="3">
        <f>C96*F97</f>
        <v>33.65</v>
      </c>
      <c r="H97" s="2">
        <f>43.64+9.9</f>
        <v>53.54</v>
      </c>
      <c r="I97" s="3">
        <f>C96*H97</f>
        <v>53.54</v>
      </c>
      <c r="J97" s="4">
        <f t="shared" si="3"/>
        <v>43.6</v>
      </c>
      <c r="K97" s="25"/>
    </row>
    <row r="98" spans="1:11" ht="14.25" customHeight="1">
      <c r="A98" s="28" t="s">
        <v>62</v>
      </c>
      <c r="B98" s="26" t="s">
        <v>7</v>
      </c>
      <c r="C98" s="26">
        <v>1</v>
      </c>
      <c r="D98" s="5" t="s">
        <v>229</v>
      </c>
      <c r="E98" s="5" t="s">
        <v>13</v>
      </c>
      <c r="F98" s="2">
        <v>61.38</v>
      </c>
      <c r="G98" s="3">
        <f>C98*F98</f>
        <v>61.38</v>
      </c>
      <c r="H98" s="2">
        <f>85+19.9</f>
        <v>104.9</v>
      </c>
      <c r="I98" s="3">
        <f t="shared" si="4"/>
        <v>104.9</v>
      </c>
      <c r="J98" s="4">
        <f t="shared" si="3"/>
        <v>83.14</v>
      </c>
      <c r="K98" s="24">
        <f t="shared" si="5"/>
        <v>126.74000000000001</v>
      </c>
    </row>
    <row r="99" spans="1:11" ht="14.25" customHeight="1">
      <c r="A99" s="29"/>
      <c r="B99" s="27"/>
      <c r="C99" s="30"/>
      <c r="D99" s="5" t="s">
        <v>230</v>
      </c>
      <c r="E99" s="5" t="s">
        <v>14</v>
      </c>
      <c r="F99" s="2">
        <v>33.65</v>
      </c>
      <c r="G99" s="3">
        <f>C98*F99</f>
        <v>33.65</v>
      </c>
      <c r="H99" s="2">
        <f>43.64+9.9</f>
        <v>53.54</v>
      </c>
      <c r="I99" s="3">
        <f>C98*H99</f>
        <v>53.54</v>
      </c>
      <c r="J99" s="4">
        <f t="shared" si="3"/>
        <v>43.6</v>
      </c>
      <c r="K99" s="25"/>
    </row>
    <row r="100" spans="1:11" ht="14.25" customHeight="1">
      <c r="A100" s="28" t="s">
        <v>63</v>
      </c>
      <c r="B100" s="26" t="s">
        <v>7</v>
      </c>
      <c r="C100" s="26">
        <v>1</v>
      </c>
      <c r="D100" s="5" t="s">
        <v>231</v>
      </c>
      <c r="E100" s="16" t="s">
        <v>13</v>
      </c>
      <c r="F100" s="2">
        <v>61.38</v>
      </c>
      <c r="G100" s="3">
        <f>C100*F100</f>
        <v>61.38</v>
      </c>
      <c r="H100" s="2">
        <f>85+19.9</f>
        <v>104.9</v>
      </c>
      <c r="I100" s="3">
        <f t="shared" si="4"/>
        <v>104.9</v>
      </c>
      <c r="J100" s="4">
        <f t="shared" si="3"/>
        <v>83.14</v>
      </c>
      <c r="K100" s="24">
        <f t="shared" si="5"/>
        <v>126.74000000000001</v>
      </c>
    </row>
    <row r="101" spans="1:11" ht="14.25" customHeight="1">
      <c r="A101" s="29"/>
      <c r="B101" s="27"/>
      <c r="C101" s="30"/>
      <c r="D101" s="5" t="s">
        <v>232</v>
      </c>
      <c r="E101" s="5" t="s">
        <v>14</v>
      </c>
      <c r="F101" s="2">
        <v>33.65</v>
      </c>
      <c r="G101" s="3">
        <f>C100*F101</f>
        <v>33.65</v>
      </c>
      <c r="H101" s="2">
        <f>43.64+9.9</f>
        <v>53.54</v>
      </c>
      <c r="I101" s="3">
        <f>C100*H101</f>
        <v>53.54</v>
      </c>
      <c r="J101" s="4">
        <f t="shared" si="3"/>
        <v>43.6</v>
      </c>
      <c r="K101" s="25"/>
    </row>
    <row r="102" spans="1:11" ht="14.25" customHeight="1">
      <c r="A102" s="28" t="s">
        <v>64</v>
      </c>
      <c r="B102" s="26" t="s">
        <v>7</v>
      </c>
      <c r="C102" s="26">
        <v>1</v>
      </c>
      <c r="D102" s="5" t="s">
        <v>233</v>
      </c>
      <c r="E102" s="5" t="s">
        <v>13</v>
      </c>
      <c r="F102" s="2">
        <v>61.38</v>
      </c>
      <c r="G102" s="3">
        <f>C102*F102</f>
        <v>61.38</v>
      </c>
      <c r="H102" s="2">
        <f>85+19.9</f>
        <v>104.9</v>
      </c>
      <c r="I102" s="3">
        <f t="shared" si="4"/>
        <v>104.9</v>
      </c>
      <c r="J102" s="4">
        <f t="shared" si="3"/>
        <v>83.14</v>
      </c>
      <c r="K102" s="24">
        <f t="shared" si="5"/>
        <v>126.74000000000001</v>
      </c>
    </row>
    <row r="103" spans="1:11" ht="14.25" customHeight="1">
      <c r="A103" s="29"/>
      <c r="B103" s="27"/>
      <c r="C103" s="30"/>
      <c r="D103" s="5" t="s">
        <v>234</v>
      </c>
      <c r="E103" s="5" t="s">
        <v>14</v>
      </c>
      <c r="F103" s="2">
        <v>33.65</v>
      </c>
      <c r="G103" s="3">
        <f>C102*F103</f>
        <v>33.65</v>
      </c>
      <c r="H103" s="2">
        <f>43.64+9.9</f>
        <v>53.54</v>
      </c>
      <c r="I103" s="3">
        <f>C102*H103</f>
        <v>53.54</v>
      </c>
      <c r="J103" s="4">
        <f t="shared" si="3"/>
        <v>43.6</v>
      </c>
      <c r="K103" s="25"/>
    </row>
    <row r="104" spans="1:11" ht="14.25" customHeight="1">
      <c r="A104" s="28" t="s">
        <v>65</v>
      </c>
      <c r="B104" s="26" t="s">
        <v>7</v>
      </c>
      <c r="C104" s="26">
        <v>1</v>
      </c>
      <c r="D104" s="5" t="s">
        <v>235</v>
      </c>
      <c r="E104" s="16" t="s">
        <v>13</v>
      </c>
      <c r="F104" s="2">
        <v>61.38</v>
      </c>
      <c r="G104" s="3">
        <f>C104*F104</f>
        <v>61.38</v>
      </c>
      <c r="H104" s="2">
        <f>85+19.9</f>
        <v>104.9</v>
      </c>
      <c r="I104" s="3">
        <f t="shared" si="4"/>
        <v>104.9</v>
      </c>
      <c r="J104" s="4">
        <f t="shared" si="3"/>
        <v>83.14</v>
      </c>
      <c r="K104" s="24">
        <f t="shared" si="5"/>
        <v>126.74000000000001</v>
      </c>
    </row>
    <row r="105" spans="1:11" ht="14.25" customHeight="1">
      <c r="A105" s="29"/>
      <c r="B105" s="27"/>
      <c r="C105" s="30"/>
      <c r="D105" s="5" t="s">
        <v>237</v>
      </c>
      <c r="E105" s="5" t="s">
        <v>14</v>
      </c>
      <c r="F105" s="2">
        <v>33.65</v>
      </c>
      <c r="G105" s="3">
        <f>C104*F105</f>
        <v>33.65</v>
      </c>
      <c r="H105" s="2">
        <f>43.64+9.9</f>
        <v>53.54</v>
      </c>
      <c r="I105" s="3">
        <f>C104*H105</f>
        <v>53.54</v>
      </c>
      <c r="J105" s="4">
        <f t="shared" si="3"/>
        <v>43.6</v>
      </c>
      <c r="K105" s="25"/>
    </row>
    <row r="106" spans="1:11" ht="14.25" customHeight="1">
      <c r="A106" s="28" t="s">
        <v>66</v>
      </c>
      <c r="B106" s="26" t="s">
        <v>7</v>
      </c>
      <c r="C106" s="26">
        <v>1</v>
      </c>
      <c r="D106" s="5" t="s">
        <v>238</v>
      </c>
      <c r="E106" s="5" t="s">
        <v>13</v>
      </c>
      <c r="F106" s="2">
        <v>61.38</v>
      </c>
      <c r="G106" s="3">
        <f>C106*F106</f>
        <v>61.38</v>
      </c>
      <c r="H106" s="2">
        <f>85+19.9</f>
        <v>104.9</v>
      </c>
      <c r="I106" s="3">
        <f t="shared" si="4"/>
        <v>104.9</v>
      </c>
      <c r="J106" s="4">
        <f t="shared" si="3"/>
        <v>83.14</v>
      </c>
      <c r="K106" s="24">
        <f t="shared" si="5"/>
        <v>126.74000000000001</v>
      </c>
    </row>
    <row r="107" spans="1:11" ht="14.25" customHeight="1">
      <c r="A107" s="29"/>
      <c r="B107" s="27"/>
      <c r="C107" s="30"/>
      <c r="D107" s="5" t="s">
        <v>236</v>
      </c>
      <c r="E107" s="5" t="s">
        <v>14</v>
      </c>
      <c r="F107" s="2">
        <v>33.65</v>
      </c>
      <c r="G107" s="3">
        <f>C106*F107</f>
        <v>33.65</v>
      </c>
      <c r="H107" s="2">
        <f>43.64+9.9</f>
        <v>53.54</v>
      </c>
      <c r="I107" s="3">
        <f>C106*H107</f>
        <v>53.54</v>
      </c>
      <c r="J107" s="4">
        <f t="shared" si="3"/>
        <v>43.6</v>
      </c>
      <c r="K107" s="25"/>
    </row>
    <row r="108" spans="1:11" ht="14.25" customHeight="1">
      <c r="A108" s="28" t="s">
        <v>67</v>
      </c>
      <c r="B108" s="26" t="s">
        <v>7</v>
      </c>
      <c r="C108" s="26">
        <v>1</v>
      </c>
      <c r="D108" s="5" t="s">
        <v>239</v>
      </c>
      <c r="E108" s="16" t="s">
        <v>13</v>
      </c>
      <c r="F108" s="2">
        <v>61.38</v>
      </c>
      <c r="G108" s="3">
        <f>C108*F108</f>
        <v>61.38</v>
      </c>
      <c r="H108" s="2">
        <f>85+19.9</f>
        <v>104.9</v>
      </c>
      <c r="I108" s="3">
        <f t="shared" si="4"/>
        <v>104.9</v>
      </c>
      <c r="J108" s="4">
        <f t="shared" si="3"/>
        <v>83.14</v>
      </c>
      <c r="K108" s="24">
        <f t="shared" si="5"/>
        <v>126.74000000000001</v>
      </c>
    </row>
    <row r="109" spans="1:11" ht="14.25" customHeight="1">
      <c r="A109" s="29"/>
      <c r="B109" s="27"/>
      <c r="C109" s="30"/>
      <c r="D109" s="5" t="s">
        <v>240</v>
      </c>
      <c r="E109" s="5" t="s">
        <v>14</v>
      </c>
      <c r="F109" s="2">
        <v>33.65</v>
      </c>
      <c r="G109" s="3">
        <f>C108*F109</f>
        <v>33.65</v>
      </c>
      <c r="H109" s="2">
        <f>43.64+9.9</f>
        <v>53.54</v>
      </c>
      <c r="I109" s="3">
        <f>C108*H109</f>
        <v>53.54</v>
      </c>
      <c r="J109" s="4">
        <f t="shared" si="3"/>
        <v>43.6</v>
      </c>
      <c r="K109" s="25"/>
    </row>
    <row r="110" spans="1:11" ht="14.25" customHeight="1">
      <c r="A110" s="28" t="s">
        <v>68</v>
      </c>
      <c r="B110" s="26" t="s">
        <v>7</v>
      </c>
      <c r="C110" s="26">
        <v>1</v>
      </c>
      <c r="D110" s="5" t="s">
        <v>241</v>
      </c>
      <c r="E110" s="5" t="s">
        <v>13</v>
      </c>
      <c r="F110" s="2">
        <v>61.38</v>
      </c>
      <c r="G110" s="3">
        <f>C110*F110</f>
        <v>61.38</v>
      </c>
      <c r="H110" s="2">
        <f>85+19.9</f>
        <v>104.9</v>
      </c>
      <c r="I110" s="3">
        <f t="shared" si="4"/>
        <v>104.9</v>
      </c>
      <c r="J110" s="4">
        <f t="shared" si="3"/>
        <v>83.14</v>
      </c>
      <c r="K110" s="24">
        <f t="shared" si="5"/>
        <v>126.74000000000001</v>
      </c>
    </row>
    <row r="111" spans="1:11" ht="14.25" customHeight="1">
      <c r="A111" s="29"/>
      <c r="B111" s="27"/>
      <c r="C111" s="30"/>
      <c r="D111" s="5" t="s">
        <v>242</v>
      </c>
      <c r="E111" s="5" t="s">
        <v>14</v>
      </c>
      <c r="F111" s="2">
        <v>33.65</v>
      </c>
      <c r="G111" s="3">
        <f>C110*F111</f>
        <v>33.65</v>
      </c>
      <c r="H111" s="2">
        <f>43.64+9.9</f>
        <v>53.54</v>
      </c>
      <c r="I111" s="3">
        <f>C110*H111</f>
        <v>53.54</v>
      </c>
      <c r="J111" s="4">
        <f t="shared" si="3"/>
        <v>43.6</v>
      </c>
      <c r="K111" s="25"/>
    </row>
    <row r="112" spans="1:11" ht="14.25" customHeight="1">
      <c r="A112" s="28" t="s">
        <v>69</v>
      </c>
      <c r="B112" s="26" t="s">
        <v>7</v>
      </c>
      <c r="C112" s="26">
        <v>1</v>
      </c>
      <c r="D112" s="5" t="s">
        <v>243</v>
      </c>
      <c r="E112" s="16" t="s">
        <v>13</v>
      </c>
      <c r="F112" s="2">
        <v>61.38</v>
      </c>
      <c r="G112" s="3">
        <f>C112*F112</f>
        <v>61.38</v>
      </c>
      <c r="H112" s="2">
        <f>85+19.9</f>
        <v>104.9</v>
      </c>
      <c r="I112" s="3">
        <f t="shared" si="4"/>
        <v>104.9</v>
      </c>
      <c r="J112" s="4">
        <f t="shared" si="3"/>
        <v>83.14</v>
      </c>
      <c r="K112" s="24">
        <f t="shared" si="5"/>
        <v>126.74000000000001</v>
      </c>
    </row>
    <row r="113" spans="1:11" ht="14.25" customHeight="1">
      <c r="A113" s="29"/>
      <c r="B113" s="27"/>
      <c r="C113" s="30"/>
      <c r="D113" s="5" t="s">
        <v>244</v>
      </c>
      <c r="E113" s="5" t="s">
        <v>14</v>
      </c>
      <c r="F113" s="2">
        <v>33.65</v>
      </c>
      <c r="G113" s="3">
        <f>C112*F113</f>
        <v>33.65</v>
      </c>
      <c r="H113" s="2">
        <f>43.64+9.9</f>
        <v>53.54</v>
      </c>
      <c r="I113" s="3">
        <f>C112*H113</f>
        <v>53.54</v>
      </c>
      <c r="J113" s="4">
        <f t="shared" si="3"/>
        <v>43.6</v>
      </c>
      <c r="K113" s="25"/>
    </row>
    <row r="114" spans="1:11" ht="14.25" customHeight="1">
      <c r="A114" s="28" t="s">
        <v>70</v>
      </c>
      <c r="B114" s="26" t="s">
        <v>7</v>
      </c>
      <c r="C114" s="26">
        <v>1</v>
      </c>
      <c r="D114" s="5" t="s">
        <v>245</v>
      </c>
      <c r="E114" s="5" t="s">
        <v>13</v>
      </c>
      <c r="F114" s="2">
        <v>61.38</v>
      </c>
      <c r="G114" s="3">
        <f>C114*F114</f>
        <v>61.38</v>
      </c>
      <c r="H114" s="2">
        <f>85+19.9</f>
        <v>104.9</v>
      </c>
      <c r="I114" s="3">
        <f t="shared" si="4"/>
        <v>104.9</v>
      </c>
      <c r="J114" s="4">
        <f t="shared" si="3"/>
        <v>83.14</v>
      </c>
      <c r="K114" s="24">
        <f t="shared" si="5"/>
        <v>126.74000000000001</v>
      </c>
    </row>
    <row r="115" spans="1:11" ht="14.25" customHeight="1">
      <c r="A115" s="29"/>
      <c r="B115" s="27"/>
      <c r="C115" s="30"/>
      <c r="D115" s="5" t="s">
        <v>246</v>
      </c>
      <c r="E115" s="5" t="s">
        <v>14</v>
      </c>
      <c r="F115" s="2">
        <v>33.65</v>
      </c>
      <c r="G115" s="3">
        <f>C114*F115</f>
        <v>33.65</v>
      </c>
      <c r="H115" s="2">
        <f>43.64+9.9</f>
        <v>53.54</v>
      </c>
      <c r="I115" s="3">
        <f>C114*H115</f>
        <v>53.54</v>
      </c>
      <c r="J115" s="4">
        <f t="shared" si="3"/>
        <v>43.6</v>
      </c>
      <c r="K115" s="25"/>
    </row>
    <row r="116" spans="1:11" ht="14.25" customHeight="1">
      <c r="A116" s="28" t="s">
        <v>71</v>
      </c>
      <c r="B116" s="26" t="s">
        <v>7</v>
      </c>
      <c r="C116" s="26">
        <v>1</v>
      </c>
      <c r="D116" s="5" t="s">
        <v>247</v>
      </c>
      <c r="E116" s="16" t="s">
        <v>13</v>
      </c>
      <c r="F116" s="2">
        <v>61.38</v>
      </c>
      <c r="G116" s="3">
        <f>C116*F116</f>
        <v>61.38</v>
      </c>
      <c r="H116" s="2">
        <f>85+19.9</f>
        <v>104.9</v>
      </c>
      <c r="I116" s="3">
        <f t="shared" si="4"/>
        <v>104.9</v>
      </c>
      <c r="J116" s="4">
        <f t="shared" si="3"/>
        <v>83.14</v>
      </c>
      <c r="K116" s="24">
        <f t="shared" si="5"/>
        <v>126.74000000000001</v>
      </c>
    </row>
    <row r="117" spans="1:11" ht="14.25" customHeight="1">
      <c r="A117" s="29"/>
      <c r="B117" s="27"/>
      <c r="C117" s="30"/>
      <c r="D117" s="5" t="s">
        <v>248</v>
      </c>
      <c r="E117" s="5" t="s">
        <v>14</v>
      </c>
      <c r="F117" s="2">
        <v>33.65</v>
      </c>
      <c r="G117" s="3">
        <f>C116*F117</f>
        <v>33.65</v>
      </c>
      <c r="H117" s="2">
        <f>43.64+9.9</f>
        <v>53.54</v>
      </c>
      <c r="I117" s="3">
        <f>C116*H117</f>
        <v>53.54</v>
      </c>
      <c r="J117" s="4">
        <f t="shared" si="3"/>
        <v>43.6</v>
      </c>
      <c r="K117" s="25"/>
    </row>
    <row r="118" spans="1:11" ht="14.25" customHeight="1">
      <c r="A118" s="28" t="s">
        <v>72</v>
      </c>
      <c r="B118" s="26" t="s">
        <v>7</v>
      </c>
      <c r="C118" s="26">
        <v>1</v>
      </c>
      <c r="D118" s="5" t="s">
        <v>249</v>
      </c>
      <c r="E118" s="5" t="s">
        <v>13</v>
      </c>
      <c r="F118" s="2">
        <v>61.38</v>
      </c>
      <c r="G118" s="3">
        <f>C118*F118</f>
        <v>61.38</v>
      </c>
      <c r="H118" s="2">
        <f>85+19.9</f>
        <v>104.9</v>
      </c>
      <c r="I118" s="3">
        <f t="shared" si="4"/>
        <v>104.9</v>
      </c>
      <c r="J118" s="4">
        <f t="shared" si="3"/>
        <v>83.14</v>
      </c>
      <c r="K118" s="24">
        <f t="shared" si="5"/>
        <v>126.74000000000001</v>
      </c>
    </row>
    <row r="119" spans="1:11" ht="14.25" customHeight="1">
      <c r="A119" s="29"/>
      <c r="B119" s="27"/>
      <c r="C119" s="30"/>
      <c r="D119" s="5" t="s">
        <v>250</v>
      </c>
      <c r="E119" s="5" t="s">
        <v>14</v>
      </c>
      <c r="F119" s="2">
        <v>33.65</v>
      </c>
      <c r="G119" s="3">
        <f>C118*F119</f>
        <v>33.65</v>
      </c>
      <c r="H119" s="2">
        <f>43.64+9.9</f>
        <v>53.54</v>
      </c>
      <c r="I119" s="3">
        <f>C118*H119</f>
        <v>53.54</v>
      </c>
      <c r="J119" s="4">
        <f t="shared" si="3"/>
        <v>43.6</v>
      </c>
      <c r="K119" s="25"/>
    </row>
    <row r="120" spans="1:11" ht="14.25" customHeight="1">
      <c r="A120" s="28" t="s">
        <v>73</v>
      </c>
      <c r="B120" s="26" t="s">
        <v>7</v>
      </c>
      <c r="C120" s="26">
        <v>1</v>
      </c>
      <c r="D120" s="5" t="s">
        <v>251</v>
      </c>
      <c r="E120" s="16" t="s">
        <v>13</v>
      </c>
      <c r="F120" s="2">
        <v>61.38</v>
      </c>
      <c r="G120" s="3">
        <f>C120*F120</f>
        <v>61.38</v>
      </c>
      <c r="H120" s="2">
        <f>85+19.9</f>
        <v>104.9</v>
      </c>
      <c r="I120" s="3">
        <f t="shared" si="4"/>
        <v>104.9</v>
      </c>
      <c r="J120" s="4">
        <f t="shared" si="3"/>
        <v>83.14</v>
      </c>
      <c r="K120" s="24">
        <f t="shared" si="5"/>
        <v>126.74000000000001</v>
      </c>
    </row>
    <row r="121" spans="1:11" ht="14.25" customHeight="1">
      <c r="A121" s="29"/>
      <c r="B121" s="27"/>
      <c r="C121" s="30"/>
      <c r="D121" s="5" t="s">
        <v>252</v>
      </c>
      <c r="E121" s="5" t="s">
        <v>14</v>
      </c>
      <c r="F121" s="2">
        <v>33.65</v>
      </c>
      <c r="G121" s="3">
        <f>C120*F121</f>
        <v>33.65</v>
      </c>
      <c r="H121" s="2">
        <f>43.64+9.9</f>
        <v>53.54</v>
      </c>
      <c r="I121" s="3">
        <f>C120*H121</f>
        <v>53.54</v>
      </c>
      <c r="J121" s="4">
        <f t="shared" si="3"/>
        <v>43.6</v>
      </c>
      <c r="K121" s="25"/>
    </row>
    <row r="122" spans="1:11" ht="14.25" customHeight="1">
      <c r="A122" s="28" t="s">
        <v>74</v>
      </c>
      <c r="B122" s="26" t="s">
        <v>7</v>
      </c>
      <c r="C122" s="26">
        <v>1</v>
      </c>
      <c r="D122" s="5" t="s">
        <v>253</v>
      </c>
      <c r="E122" s="5" t="s">
        <v>13</v>
      </c>
      <c r="F122" s="2">
        <v>61.38</v>
      </c>
      <c r="G122" s="3">
        <f>C122*F122</f>
        <v>61.38</v>
      </c>
      <c r="H122" s="2">
        <f>85+19.9</f>
        <v>104.9</v>
      </c>
      <c r="I122" s="3">
        <f t="shared" si="4"/>
        <v>104.9</v>
      </c>
      <c r="J122" s="4">
        <f t="shared" si="3"/>
        <v>83.14</v>
      </c>
      <c r="K122" s="24">
        <f t="shared" si="5"/>
        <v>126.74000000000001</v>
      </c>
    </row>
    <row r="123" spans="1:11" ht="14.25" customHeight="1">
      <c r="A123" s="29"/>
      <c r="B123" s="27"/>
      <c r="C123" s="30"/>
      <c r="D123" s="5" t="s">
        <v>254</v>
      </c>
      <c r="E123" s="5" t="s">
        <v>14</v>
      </c>
      <c r="F123" s="2">
        <v>33.65</v>
      </c>
      <c r="G123" s="3">
        <f>C122*F123</f>
        <v>33.65</v>
      </c>
      <c r="H123" s="2">
        <f>43.64+9.9</f>
        <v>53.54</v>
      </c>
      <c r="I123" s="3">
        <f>C122*H123</f>
        <v>53.54</v>
      </c>
      <c r="J123" s="4">
        <f t="shared" si="3"/>
        <v>43.6</v>
      </c>
      <c r="K123" s="25"/>
    </row>
    <row r="124" spans="1:11" ht="14.25" customHeight="1">
      <c r="A124" s="28" t="s">
        <v>75</v>
      </c>
      <c r="B124" s="26" t="s">
        <v>7</v>
      </c>
      <c r="C124" s="26">
        <v>1</v>
      </c>
      <c r="D124" s="5" t="s">
        <v>255</v>
      </c>
      <c r="E124" s="16" t="s">
        <v>13</v>
      </c>
      <c r="F124" s="2">
        <v>61.38</v>
      </c>
      <c r="G124" s="3">
        <f>C124*F124</f>
        <v>61.38</v>
      </c>
      <c r="H124" s="2">
        <f>85+19.9</f>
        <v>104.9</v>
      </c>
      <c r="I124" s="3">
        <f t="shared" si="4"/>
        <v>104.9</v>
      </c>
      <c r="J124" s="4">
        <f t="shared" si="3"/>
        <v>83.14</v>
      </c>
      <c r="K124" s="24">
        <f t="shared" si="5"/>
        <v>126.74000000000001</v>
      </c>
    </row>
    <row r="125" spans="1:11" ht="14.25" customHeight="1">
      <c r="A125" s="29"/>
      <c r="B125" s="27"/>
      <c r="C125" s="30"/>
      <c r="D125" s="5" t="s">
        <v>256</v>
      </c>
      <c r="E125" s="5" t="s">
        <v>14</v>
      </c>
      <c r="F125" s="2">
        <v>33.65</v>
      </c>
      <c r="G125" s="3">
        <f>C124*F125</f>
        <v>33.65</v>
      </c>
      <c r="H125" s="2">
        <f>43.64+9.9</f>
        <v>53.54</v>
      </c>
      <c r="I125" s="3">
        <f>C124*H125</f>
        <v>53.54</v>
      </c>
      <c r="J125" s="4">
        <f t="shared" si="3"/>
        <v>43.6</v>
      </c>
      <c r="K125" s="25"/>
    </row>
    <row r="126" spans="1:11" ht="14.25" customHeight="1">
      <c r="A126" s="28" t="s">
        <v>76</v>
      </c>
      <c r="B126" s="26" t="s">
        <v>7</v>
      </c>
      <c r="C126" s="26">
        <v>1</v>
      </c>
      <c r="D126" s="5" t="s">
        <v>257</v>
      </c>
      <c r="E126" s="5" t="s">
        <v>13</v>
      </c>
      <c r="F126" s="2">
        <v>61.38</v>
      </c>
      <c r="G126" s="3">
        <f>C126*F126</f>
        <v>61.38</v>
      </c>
      <c r="H126" s="2">
        <f>85+19.9</f>
        <v>104.9</v>
      </c>
      <c r="I126" s="3">
        <f t="shared" si="4"/>
        <v>104.9</v>
      </c>
      <c r="J126" s="4">
        <f t="shared" si="3"/>
        <v>83.14</v>
      </c>
      <c r="K126" s="24">
        <f t="shared" si="5"/>
        <v>126.74000000000001</v>
      </c>
    </row>
    <row r="127" spans="1:11" ht="14.25" customHeight="1">
      <c r="A127" s="29"/>
      <c r="B127" s="27"/>
      <c r="C127" s="30"/>
      <c r="D127" s="5" t="s">
        <v>258</v>
      </c>
      <c r="E127" s="5" t="s">
        <v>14</v>
      </c>
      <c r="F127" s="2">
        <v>33.65</v>
      </c>
      <c r="G127" s="3">
        <f>C126*F127</f>
        <v>33.65</v>
      </c>
      <c r="H127" s="2">
        <f>43.64+9.9</f>
        <v>53.54</v>
      </c>
      <c r="I127" s="3">
        <f>C126*H127</f>
        <v>53.54</v>
      </c>
      <c r="J127" s="4">
        <f t="shared" si="3"/>
        <v>43.6</v>
      </c>
      <c r="K127" s="25"/>
    </row>
    <row r="128" spans="1:11" ht="14.25" customHeight="1">
      <c r="A128" s="28" t="s">
        <v>77</v>
      </c>
      <c r="B128" s="26" t="s">
        <v>7</v>
      </c>
      <c r="C128" s="26">
        <v>1</v>
      </c>
      <c r="D128" s="5" t="s">
        <v>259</v>
      </c>
      <c r="E128" s="16" t="s">
        <v>13</v>
      </c>
      <c r="F128" s="2">
        <v>61.38</v>
      </c>
      <c r="G128" s="3">
        <f>C128*F128</f>
        <v>61.38</v>
      </c>
      <c r="H128" s="2">
        <f>85+19.9</f>
        <v>104.9</v>
      </c>
      <c r="I128" s="3">
        <f t="shared" si="4"/>
        <v>104.9</v>
      </c>
      <c r="J128" s="4">
        <f t="shared" si="3"/>
        <v>83.14</v>
      </c>
      <c r="K128" s="24">
        <f t="shared" si="5"/>
        <v>126.74000000000001</v>
      </c>
    </row>
    <row r="129" spans="1:11" ht="14.25" customHeight="1">
      <c r="A129" s="29"/>
      <c r="B129" s="27"/>
      <c r="C129" s="30"/>
      <c r="D129" s="5" t="s">
        <v>260</v>
      </c>
      <c r="E129" s="5" t="s">
        <v>14</v>
      </c>
      <c r="F129" s="2">
        <v>33.65</v>
      </c>
      <c r="G129" s="3">
        <f>C128*F129</f>
        <v>33.65</v>
      </c>
      <c r="H129" s="2">
        <f>43.64+9.9</f>
        <v>53.54</v>
      </c>
      <c r="I129" s="3">
        <f>C128*H129</f>
        <v>53.54</v>
      </c>
      <c r="J129" s="4">
        <f t="shared" si="3"/>
        <v>43.6</v>
      </c>
      <c r="K129" s="25"/>
    </row>
    <row r="130" spans="1:11" ht="14.25" customHeight="1">
      <c r="A130" s="28" t="s">
        <v>78</v>
      </c>
      <c r="B130" s="26" t="s">
        <v>7</v>
      </c>
      <c r="C130" s="26">
        <v>1</v>
      </c>
      <c r="D130" s="5" t="s">
        <v>261</v>
      </c>
      <c r="E130" s="5" t="s">
        <v>13</v>
      </c>
      <c r="F130" s="2">
        <v>61.38</v>
      </c>
      <c r="G130" s="3">
        <f>C130*F130</f>
        <v>61.38</v>
      </c>
      <c r="H130" s="2">
        <f>85+19.9</f>
        <v>104.9</v>
      </c>
      <c r="I130" s="3">
        <f t="shared" si="4"/>
        <v>104.9</v>
      </c>
      <c r="J130" s="4">
        <f t="shared" si="3"/>
        <v>83.14</v>
      </c>
      <c r="K130" s="24">
        <f t="shared" si="5"/>
        <v>126.74000000000001</v>
      </c>
    </row>
    <row r="131" spans="1:11" ht="14.25" customHeight="1">
      <c r="A131" s="29"/>
      <c r="B131" s="27"/>
      <c r="C131" s="30"/>
      <c r="D131" s="5" t="s">
        <v>262</v>
      </c>
      <c r="E131" s="5" t="s">
        <v>14</v>
      </c>
      <c r="F131" s="2">
        <v>33.65</v>
      </c>
      <c r="G131" s="3">
        <f>C130*F131</f>
        <v>33.65</v>
      </c>
      <c r="H131" s="2">
        <f>43.64+9.9</f>
        <v>53.54</v>
      </c>
      <c r="I131" s="3">
        <f>C130*H131</f>
        <v>53.54</v>
      </c>
      <c r="J131" s="4">
        <f t="shared" si="3"/>
        <v>43.6</v>
      </c>
      <c r="K131" s="25"/>
    </row>
    <row r="132" spans="1:11" ht="14.25" customHeight="1">
      <c r="A132" s="28" t="s">
        <v>79</v>
      </c>
      <c r="B132" s="26" t="s">
        <v>7</v>
      </c>
      <c r="C132" s="26">
        <v>1</v>
      </c>
      <c r="D132" s="5" t="s">
        <v>263</v>
      </c>
      <c r="E132" s="16" t="s">
        <v>13</v>
      </c>
      <c r="F132" s="2">
        <v>61.38</v>
      </c>
      <c r="G132" s="3">
        <f>C132*F132</f>
        <v>61.38</v>
      </c>
      <c r="H132" s="2">
        <f>85+19.9</f>
        <v>104.9</v>
      </c>
      <c r="I132" s="3">
        <f t="shared" si="4"/>
        <v>104.9</v>
      </c>
      <c r="J132" s="4">
        <f t="shared" si="3"/>
        <v>83.14</v>
      </c>
      <c r="K132" s="24">
        <f t="shared" si="5"/>
        <v>126.74000000000001</v>
      </c>
    </row>
    <row r="133" spans="1:11" ht="14.25" customHeight="1">
      <c r="A133" s="29"/>
      <c r="B133" s="27"/>
      <c r="C133" s="30"/>
      <c r="D133" s="5" t="s">
        <v>264</v>
      </c>
      <c r="E133" s="5" t="s">
        <v>14</v>
      </c>
      <c r="F133" s="2">
        <v>33.65</v>
      </c>
      <c r="G133" s="3">
        <f>C132*F133</f>
        <v>33.65</v>
      </c>
      <c r="H133" s="2">
        <f>43.64+9.9</f>
        <v>53.54</v>
      </c>
      <c r="I133" s="3">
        <f>C132*H133</f>
        <v>53.54</v>
      </c>
      <c r="J133" s="4">
        <f aca="true" t="shared" si="6" ref="J133:J196">ROUND(AVERAGE(G133,I133),2)</f>
        <v>43.6</v>
      </c>
      <c r="K133" s="25"/>
    </row>
    <row r="134" spans="1:11" ht="14.25" customHeight="1">
      <c r="A134" s="28" t="s">
        <v>80</v>
      </c>
      <c r="B134" s="26" t="s">
        <v>7</v>
      </c>
      <c r="C134" s="26">
        <v>1</v>
      </c>
      <c r="D134" s="5" t="s">
        <v>265</v>
      </c>
      <c r="E134" s="5" t="s">
        <v>13</v>
      </c>
      <c r="F134" s="2">
        <v>61.38</v>
      </c>
      <c r="G134" s="3">
        <f>C134*F134</f>
        <v>61.38</v>
      </c>
      <c r="H134" s="2">
        <f>85+19.9</f>
        <v>104.9</v>
      </c>
      <c r="I134" s="3">
        <f t="shared" si="4"/>
        <v>104.9</v>
      </c>
      <c r="J134" s="4">
        <f t="shared" si="6"/>
        <v>83.14</v>
      </c>
      <c r="K134" s="24">
        <f t="shared" si="5"/>
        <v>126.74000000000001</v>
      </c>
    </row>
    <row r="135" spans="1:11" ht="14.25" customHeight="1">
      <c r="A135" s="29"/>
      <c r="B135" s="27"/>
      <c r="C135" s="30"/>
      <c r="D135" s="5" t="s">
        <v>266</v>
      </c>
      <c r="E135" s="5" t="s">
        <v>14</v>
      </c>
      <c r="F135" s="2">
        <v>33.65</v>
      </c>
      <c r="G135" s="3">
        <f>C134*F135</f>
        <v>33.65</v>
      </c>
      <c r="H135" s="2">
        <f>43.64+9.9</f>
        <v>53.54</v>
      </c>
      <c r="I135" s="3">
        <f>C134*H135</f>
        <v>53.54</v>
      </c>
      <c r="J135" s="4">
        <f t="shared" si="6"/>
        <v>43.6</v>
      </c>
      <c r="K135" s="25"/>
    </row>
    <row r="136" spans="1:11" ht="14.25" customHeight="1">
      <c r="A136" s="28" t="s">
        <v>81</v>
      </c>
      <c r="B136" s="26" t="s">
        <v>7</v>
      </c>
      <c r="C136" s="26">
        <v>1</v>
      </c>
      <c r="D136" s="5" t="s">
        <v>267</v>
      </c>
      <c r="E136" s="16" t="s">
        <v>13</v>
      </c>
      <c r="F136" s="2">
        <v>61.38</v>
      </c>
      <c r="G136" s="3">
        <f>C136*F136</f>
        <v>61.38</v>
      </c>
      <c r="H136" s="2">
        <f>85+19.9</f>
        <v>104.9</v>
      </c>
      <c r="I136" s="3">
        <f t="shared" si="4"/>
        <v>104.9</v>
      </c>
      <c r="J136" s="4">
        <f t="shared" si="6"/>
        <v>83.14</v>
      </c>
      <c r="K136" s="24">
        <f t="shared" si="5"/>
        <v>126.74000000000001</v>
      </c>
    </row>
    <row r="137" spans="1:11" ht="14.25" customHeight="1">
      <c r="A137" s="29"/>
      <c r="B137" s="27"/>
      <c r="C137" s="30"/>
      <c r="D137" s="5" t="s">
        <v>268</v>
      </c>
      <c r="E137" s="5" t="s">
        <v>14</v>
      </c>
      <c r="F137" s="2">
        <v>33.65</v>
      </c>
      <c r="G137" s="3">
        <f>C136*F137</f>
        <v>33.65</v>
      </c>
      <c r="H137" s="2">
        <f>43.64+9.9</f>
        <v>53.54</v>
      </c>
      <c r="I137" s="3">
        <f>C136*H137</f>
        <v>53.54</v>
      </c>
      <c r="J137" s="4">
        <f t="shared" si="6"/>
        <v>43.6</v>
      </c>
      <c r="K137" s="25"/>
    </row>
    <row r="138" spans="1:11" ht="14.25" customHeight="1">
      <c r="A138" s="28" t="s">
        <v>82</v>
      </c>
      <c r="B138" s="26" t="s">
        <v>7</v>
      </c>
      <c r="C138" s="26">
        <v>1</v>
      </c>
      <c r="D138" s="5" t="s">
        <v>269</v>
      </c>
      <c r="E138" s="5" t="s">
        <v>13</v>
      </c>
      <c r="F138" s="2">
        <v>61.38</v>
      </c>
      <c r="G138" s="3">
        <f aca="true" t="shared" si="7" ref="G138:G200">C138*F138</f>
        <v>61.38</v>
      </c>
      <c r="H138" s="2">
        <f>85+19.9</f>
        <v>104.9</v>
      </c>
      <c r="I138" s="3">
        <f aca="true" t="shared" si="8" ref="I138:I200">C138*H138</f>
        <v>104.9</v>
      </c>
      <c r="J138" s="4">
        <f t="shared" si="6"/>
        <v>83.14</v>
      </c>
      <c r="K138" s="24">
        <f t="shared" si="5"/>
        <v>126.74000000000001</v>
      </c>
    </row>
    <row r="139" spans="1:11" ht="14.25" customHeight="1">
      <c r="A139" s="29"/>
      <c r="B139" s="27"/>
      <c r="C139" s="30"/>
      <c r="D139" s="5" t="s">
        <v>270</v>
      </c>
      <c r="E139" s="5" t="s">
        <v>14</v>
      </c>
      <c r="F139" s="2">
        <v>33.65</v>
      </c>
      <c r="G139" s="3">
        <f>C138*F139</f>
        <v>33.65</v>
      </c>
      <c r="H139" s="2">
        <f>43.64+9.9</f>
        <v>53.54</v>
      </c>
      <c r="I139" s="3">
        <f>C138*H139</f>
        <v>53.54</v>
      </c>
      <c r="J139" s="4">
        <f t="shared" si="6"/>
        <v>43.6</v>
      </c>
      <c r="K139" s="25"/>
    </row>
    <row r="140" spans="1:11" ht="14.25" customHeight="1">
      <c r="A140" s="28" t="s">
        <v>83</v>
      </c>
      <c r="B140" s="26" t="s">
        <v>7</v>
      </c>
      <c r="C140" s="26">
        <v>1</v>
      </c>
      <c r="D140" s="5" t="s">
        <v>271</v>
      </c>
      <c r="E140" s="16" t="s">
        <v>13</v>
      </c>
      <c r="F140" s="2">
        <v>61.38</v>
      </c>
      <c r="G140" s="3">
        <f t="shared" si="7"/>
        <v>61.38</v>
      </c>
      <c r="H140" s="2">
        <f>85+19.9</f>
        <v>104.9</v>
      </c>
      <c r="I140" s="3">
        <f t="shared" si="8"/>
        <v>104.9</v>
      </c>
      <c r="J140" s="4">
        <f t="shared" si="6"/>
        <v>83.14</v>
      </c>
      <c r="K140" s="24">
        <f t="shared" si="5"/>
        <v>126.74000000000001</v>
      </c>
    </row>
    <row r="141" spans="1:11" ht="14.25" customHeight="1">
      <c r="A141" s="29"/>
      <c r="B141" s="27"/>
      <c r="C141" s="30"/>
      <c r="D141" s="5" t="s">
        <v>272</v>
      </c>
      <c r="E141" s="5" t="s">
        <v>14</v>
      </c>
      <c r="F141" s="2">
        <v>33.65</v>
      </c>
      <c r="G141" s="3">
        <f>C140*F141</f>
        <v>33.65</v>
      </c>
      <c r="H141" s="2">
        <f>43.64+9.9</f>
        <v>53.54</v>
      </c>
      <c r="I141" s="3">
        <f>C140*H141</f>
        <v>53.54</v>
      </c>
      <c r="J141" s="4">
        <f t="shared" si="6"/>
        <v>43.6</v>
      </c>
      <c r="K141" s="25"/>
    </row>
    <row r="142" spans="1:11" ht="14.25" customHeight="1">
      <c r="A142" s="28" t="s">
        <v>84</v>
      </c>
      <c r="B142" s="26" t="s">
        <v>7</v>
      </c>
      <c r="C142" s="26">
        <v>1</v>
      </c>
      <c r="D142" s="5" t="s">
        <v>273</v>
      </c>
      <c r="E142" s="5" t="s">
        <v>13</v>
      </c>
      <c r="F142" s="2">
        <v>61.38</v>
      </c>
      <c r="G142" s="3">
        <f t="shared" si="7"/>
        <v>61.38</v>
      </c>
      <c r="H142" s="2">
        <f>85+19.9</f>
        <v>104.9</v>
      </c>
      <c r="I142" s="3">
        <f t="shared" si="8"/>
        <v>104.9</v>
      </c>
      <c r="J142" s="4">
        <f t="shared" si="6"/>
        <v>83.14</v>
      </c>
      <c r="K142" s="24">
        <f t="shared" si="5"/>
        <v>126.74000000000001</v>
      </c>
    </row>
    <row r="143" spans="1:11" ht="14.25" customHeight="1">
      <c r="A143" s="29"/>
      <c r="B143" s="27"/>
      <c r="C143" s="30"/>
      <c r="D143" s="5" t="s">
        <v>274</v>
      </c>
      <c r="E143" s="5" t="s">
        <v>14</v>
      </c>
      <c r="F143" s="2">
        <v>33.65</v>
      </c>
      <c r="G143" s="3">
        <f>C142*F143</f>
        <v>33.65</v>
      </c>
      <c r="H143" s="2">
        <f>43.64+9.9</f>
        <v>53.54</v>
      </c>
      <c r="I143" s="3">
        <f>C142*H143</f>
        <v>53.54</v>
      </c>
      <c r="J143" s="4">
        <f t="shared" si="6"/>
        <v>43.6</v>
      </c>
      <c r="K143" s="25"/>
    </row>
    <row r="144" spans="1:11" ht="14.25" customHeight="1">
      <c r="A144" s="28" t="s">
        <v>85</v>
      </c>
      <c r="B144" s="26" t="s">
        <v>7</v>
      </c>
      <c r="C144" s="26">
        <v>1</v>
      </c>
      <c r="D144" s="5" t="s">
        <v>275</v>
      </c>
      <c r="E144" s="16" t="s">
        <v>13</v>
      </c>
      <c r="F144" s="2">
        <v>61.38</v>
      </c>
      <c r="G144" s="3">
        <f t="shared" si="7"/>
        <v>61.38</v>
      </c>
      <c r="H144" s="2">
        <f>85+19.9</f>
        <v>104.9</v>
      </c>
      <c r="I144" s="3">
        <f t="shared" si="8"/>
        <v>104.9</v>
      </c>
      <c r="J144" s="4">
        <f t="shared" si="6"/>
        <v>83.14</v>
      </c>
      <c r="K144" s="24">
        <f t="shared" si="5"/>
        <v>126.74000000000001</v>
      </c>
    </row>
    <row r="145" spans="1:11" ht="14.25" customHeight="1">
      <c r="A145" s="29"/>
      <c r="B145" s="27"/>
      <c r="C145" s="30"/>
      <c r="D145" s="5" t="s">
        <v>278</v>
      </c>
      <c r="E145" s="5" t="s">
        <v>14</v>
      </c>
      <c r="F145" s="2">
        <v>33.65</v>
      </c>
      <c r="G145" s="3">
        <f>C144*F145</f>
        <v>33.65</v>
      </c>
      <c r="H145" s="2">
        <f>43.64+9.9</f>
        <v>53.54</v>
      </c>
      <c r="I145" s="3">
        <f>C144*H145</f>
        <v>53.54</v>
      </c>
      <c r="J145" s="4">
        <f t="shared" si="6"/>
        <v>43.6</v>
      </c>
      <c r="K145" s="25"/>
    </row>
    <row r="146" spans="1:11" ht="14.25" customHeight="1">
      <c r="A146" s="28" t="s">
        <v>86</v>
      </c>
      <c r="B146" s="26" t="s">
        <v>7</v>
      </c>
      <c r="C146" s="26">
        <v>1</v>
      </c>
      <c r="D146" s="5" t="s">
        <v>277</v>
      </c>
      <c r="E146" s="5" t="s">
        <v>13</v>
      </c>
      <c r="F146" s="2">
        <v>61.38</v>
      </c>
      <c r="G146" s="3">
        <f t="shared" si="7"/>
        <v>61.38</v>
      </c>
      <c r="H146" s="2">
        <f>85+19.9</f>
        <v>104.9</v>
      </c>
      <c r="I146" s="3">
        <f t="shared" si="8"/>
        <v>104.9</v>
      </c>
      <c r="J146" s="4">
        <f t="shared" si="6"/>
        <v>83.14</v>
      </c>
      <c r="K146" s="24">
        <f t="shared" si="5"/>
        <v>126.74000000000001</v>
      </c>
    </row>
    <row r="147" spans="1:11" ht="14.25" customHeight="1">
      <c r="A147" s="29"/>
      <c r="B147" s="27"/>
      <c r="C147" s="30"/>
      <c r="D147" s="5" t="s">
        <v>279</v>
      </c>
      <c r="E147" s="5" t="s">
        <v>14</v>
      </c>
      <c r="F147" s="2">
        <v>33.65</v>
      </c>
      <c r="G147" s="3">
        <f>C146*F147</f>
        <v>33.65</v>
      </c>
      <c r="H147" s="2">
        <f>43.64+9.9</f>
        <v>53.54</v>
      </c>
      <c r="I147" s="3">
        <f>C146*H147</f>
        <v>53.54</v>
      </c>
      <c r="J147" s="4">
        <f t="shared" si="6"/>
        <v>43.6</v>
      </c>
      <c r="K147" s="25"/>
    </row>
    <row r="148" spans="1:11" ht="14.25" customHeight="1">
      <c r="A148" s="28" t="s">
        <v>87</v>
      </c>
      <c r="B148" s="26" t="s">
        <v>7</v>
      </c>
      <c r="C148" s="26">
        <v>1</v>
      </c>
      <c r="D148" s="5" t="s">
        <v>280</v>
      </c>
      <c r="E148" s="16" t="s">
        <v>13</v>
      </c>
      <c r="F148" s="2">
        <v>61.38</v>
      </c>
      <c r="G148" s="3">
        <f t="shared" si="7"/>
        <v>61.38</v>
      </c>
      <c r="H148" s="2">
        <f>85+19.9</f>
        <v>104.9</v>
      </c>
      <c r="I148" s="3">
        <f t="shared" si="8"/>
        <v>104.9</v>
      </c>
      <c r="J148" s="4">
        <f t="shared" si="6"/>
        <v>83.14</v>
      </c>
      <c r="K148" s="24">
        <f t="shared" si="5"/>
        <v>126.74000000000001</v>
      </c>
    </row>
    <row r="149" spans="1:11" ht="14.25" customHeight="1">
      <c r="A149" s="29"/>
      <c r="B149" s="27"/>
      <c r="C149" s="30"/>
      <c r="D149" s="5" t="s">
        <v>281</v>
      </c>
      <c r="E149" s="5" t="s">
        <v>14</v>
      </c>
      <c r="F149" s="2">
        <v>33.65</v>
      </c>
      <c r="G149" s="3">
        <f>C148*F149</f>
        <v>33.65</v>
      </c>
      <c r="H149" s="2">
        <f>43.64+9.9</f>
        <v>53.54</v>
      </c>
      <c r="I149" s="3">
        <f>C148*H149</f>
        <v>53.54</v>
      </c>
      <c r="J149" s="4">
        <f t="shared" si="6"/>
        <v>43.6</v>
      </c>
      <c r="K149" s="25"/>
    </row>
    <row r="150" spans="1:11" ht="14.25" customHeight="1">
      <c r="A150" s="28" t="s">
        <v>88</v>
      </c>
      <c r="B150" s="26" t="s">
        <v>7</v>
      </c>
      <c r="C150" s="26">
        <v>1</v>
      </c>
      <c r="D150" s="5" t="s">
        <v>282</v>
      </c>
      <c r="E150" s="5" t="s">
        <v>13</v>
      </c>
      <c r="F150" s="2">
        <v>61.38</v>
      </c>
      <c r="G150" s="3">
        <f t="shared" si="7"/>
        <v>61.38</v>
      </c>
      <c r="H150" s="2">
        <f>85+19.9</f>
        <v>104.9</v>
      </c>
      <c r="I150" s="3">
        <f t="shared" si="8"/>
        <v>104.9</v>
      </c>
      <c r="J150" s="4">
        <f t="shared" si="6"/>
        <v>83.14</v>
      </c>
      <c r="K150" s="24">
        <f aca="true" t="shared" si="9" ref="K150:K212">J150+J151</f>
        <v>126.74000000000001</v>
      </c>
    </row>
    <row r="151" spans="1:11" ht="14.25" customHeight="1">
      <c r="A151" s="29"/>
      <c r="B151" s="27"/>
      <c r="C151" s="30"/>
      <c r="D151" s="5" t="s">
        <v>283</v>
      </c>
      <c r="E151" s="5" t="s">
        <v>14</v>
      </c>
      <c r="F151" s="2">
        <v>33.65</v>
      </c>
      <c r="G151" s="3">
        <f>C150*F151</f>
        <v>33.65</v>
      </c>
      <c r="H151" s="2">
        <f>43.64+9.9</f>
        <v>53.54</v>
      </c>
      <c r="I151" s="3">
        <f>C150*H151</f>
        <v>53.54</v>
      </c>
      <c r="J151" s="4">
        <f t="shared" si="6"/>
        <v>43.6</v>
      </c>
      <c r="K151" s="25"/>
    </row>
    <row r="152" spans="1:11" ht="14.25" customHeight="1">
      <c r="A152" s="28" t="s">
        <v>89</v>
      </c>
      <c r="B152" s="26" t="s">
        <v>7</v>
      </c>
      <c r="C152" s="26">
        <v>1</v>
      </c>
      <c r="D152" s="5" t="s">
        <v>284</v>
      </c>
      <c r="E152" s="16" t="s">
        <v>13</v>
      </c>
      <c r="F152" s="2">
        <v>61.38</v>
      </c>
      <c r="G152" s="3">
        <f t="shared" si="7"/>
        <v>61.38</v>
      </c>
      <c r="H152" s="2">
        <f>85+19.9</f>
        <v>104.9</v>
      </c>
      <c r="I152" s="3">
        <f t="shared" si="8"/>
        <v>104.9</v>
      </c>
      <c r="J152" s="4">
        <f t="shared" si="6"/>
        <v>83.14</v>
      </c>
      <c r="K152" s="24">
        <f t="shared" si="9"/>
        <v>126.74000000000001</v>
      </c>
    </row>
    <row r="153" spans="1:11" ht="14.25" customHeight="1">
      <c r="A153" s="29"/>
      <c r="B153" s="27"/>
      <c r="C153" s="30"/>
      <c r="D153" s="5" t="s">
        <v>285</v>
      </c>
      <c r="E153" s="5" t="s">
        <v>14</v>
      </c>
      <c r="F153" s="2">
        <v>33.65</v>
      </c>
      <c r="G153" s="3">
        <f>C152*F153</f>
        <v>33.65</v>
      </c>
      <c r="H153" s="2">
        <f>43.64+9.9</f>
        <v>53.54</v>
      </c>
      <c r="I153" s="3">
        <f>C152*H153</f>
        <v>53.54</v>
      </c>
      <c r="J153" s="4">
        <f t="shared" si="6"/>
        <v>43.6</v>
      </c>
      <c r="K153" s="25"/>
    </row>
    <row r="154" spans="1:11" ht="14.25" customHeight="1">
      <c r="A154" s="28" t="s">
        <v>90</v>
      </c>
      <c r="B154" s="26" t="s">
        <v>7</v>
      </c>
      <c r="C154" s="26">
        <v>1</v>
      </c>
      <c r="D154" s="5" t="s">
        <v>286</v>
      </c>
      <c r="E154" s="5" t="s">
        <v>13</v>
      </c>
      <c r="F154" s="2">
        <v>61.38</v>
      </c>
      <c r="G154" s="3">
        <f t="shared" si="7"/>
        <v>61.38</v>
      </c>
      <c r="H154" s="2">
        <f>85+19.9</f>
        <v>104.9</v>
      </c>
      <c r="I154" s="3">
        <f t="shared" si="8"/>
        <v>104.9</v>
      </c>
      <c r="J154" s="4">
        <f t="shared" si="6"/>
        <v>83.14</v>
      </c>
      <c r="K154" s="24">
        <f t="shared" si="9"/>
        <v>126.74000000000001</v>
      </c>
    </row>
    <row r="155" spans="1:11" ht="14.25" customHeight="1">
      <c r="A155" s="29"/>
      <c r="B155" s="27"/>
      <c r="C155" s="30"/>
      <c r="D155" s="5" t="s">
        <v>287</v>
      </c>
      <c r="E155" s="5" t="s">
        <v>14</v>
      </c>
      <c r="F155" s="2">
        <v>33.65</v>
      </c>
      <c r="G155" s="3">
        <f>C154*F155</f>
        <v>33.65</v>
      </c>
      <c r="H155" s="2">
        <f>43.64+9.9</f>
        <v>53.54</v>
      </c>
      <c r="I155" s="3">
        <f>C154*H155</f>
        <v>53.54</v>
      </c>
      <c r="J155" s="4">
        <f t="shared" si="6"/>
        <v>43.6</v>
      </c>
      <c r="K155" s="25"/>
    </row>
    <row r="156" spans="1:11" ht="14.25" customHeight="1">
      <c r="A156" s="28" t="s">
        <v>91</v>
      </c>
      <c r="B156" s="26" t="s">
        <v>7</v>
      </c>
      <c r="C156" s="26">
        <v>1</v>
      </c>
      <c r="D156" s="5" t="s">
        <v>288</v>
      </c>
      <c r="E156" s="16" t="s">
        <v>13</v>
      </c>
      <c r="F156" s="2">
        <v>61.38</v>
      </c>
      <c r="G156" s="3">
        <f t="shared" si="7"/>
        <v>61.38</v>
      </c>
      <c r="H156" s="2">
        <f>85+19.9</f>
        <v>104.9</v>
      </c>
      <c r="I156" s="3">
        <f t="shared" si="8"/>
        <v>104.9</v>
      </c>
      <c r="J156" s="4">
        <f t="shared" si="6"/>
        <v>83.14</v>
      </c>
      <c r="K156" s="24">
        <f t="shared" si="9"/>
        <v>126.74000000000001</v>
      </c>
    </row>
    <row r="157" spans="1:11" ht="14.25" customHeight="1">
      <c r="A157" s="29"/>
      <c r="B157" s="27"/>
      <c r="C157" s="30"/>
      <c r="D157" s="5" t="s">
        <v>276</v>
      </c>
      <c r="E157" s="5" t="s">
        <v>14</v>
      </c>
      <c r="F157" s="2">
        <v>33.65</v>
      </c>
      <c r="G157" s="3">
        <f>C156*F157</f>
        <v>33.65</v>
      </c>
      <c r="H157" s="2">
        <f>43.64+9.9</f>
        <v>53.54</v>
      </c>
      <c r="I157" s="3">
        <f>C156*H157</f>
        <v>53.54</v>
      </c>
      <c r="J157" s="4">
        <f t="shared" si="6"/>
        <v>43.6</v>
      </c>
      <c r="K157" s="25"/>
    </row>
    <row r="158" spans="1:11" ht="14.25" customHeight="1">
      <c r="A158" s="28" t="s">
        <v>92</v>
      </c>
      <c r="B158" s="26" t="s">
        <v>7</v>
      </c>
      <c r="C158" s="26">
        <v>1</v>
      </c>
      <c r="D158" s="5" t="s">
        <v>289</v>
      </c>
      <c r="E158" s="5" t="s">
        <v>13</v>
      </c>
      <c r="F158" s="2">
        <v>61.38</v>
      </c>
      <c r="G158" s="3">
        <f t="shared" si="7"/>
        <v>61.38</v>
      </c>
      <c r="H158" s="2">
        <f>85+19.9</f>
        <v>104.9</v>
      </c>
      <c r="I158" s="3">
        <f t="shared" si="8"/>
        <v>104.9</v>
      </c>
      <c r="J158" s="4">
        <f t="shared" si="6"/>
        <v>83.14</v>
      </c>
      <c r="K158" s="24">
        <f t="shared" si="9"/>
        <v>126.74000000000001</v>
      </c>
    </row>
    <row r="159" spans="1:11" ht="14.25" customHeight="1">
      <c r="A159" s="29"/>
      <c r="B159" s="27"/>
      <c r="C159" s="30"/>
      <c r="D159" s="5" t="s">
        <v>290</v>
      </c>
      <c r="E159" s="5" t="s">
        <v>14</v>
      </c>
      <c r="F159" s="2">
        <v>33.65</v>
      </c>
      <c r="G159" s="3">
        <f>C158*F159</f>
        <v>33.65</v>
      </c>
      <c r="H159" s="2">
        <f>43.64+9.9</f>
        <v>53.54</v>
      </c>
      <c r="I159" s="3">
        <f>C158*H159</f>
        <v>53.54</v>
      </c>
      <c r="J159" s="4">
        <f t="shared" si="6"/>
        <v>43.6</v>
      </c>
      <c r="K159" s="25"/>
    </row>
    <row r="160" spans="1:11" ht="14.25" customHeight="1">
      <c r="A160" s="28" t="s">
        <v>93</v>
      </c>
      <c r="B160" s="26" t="s">
        <v>7</v>
      </c>
      <c r="C160" s="26">
        <v>1</v>
      </c>
      <c r="D160" s="5" t="s">
        <v>291</v>
      </c>
      <c r="E160" s="16" t="s">
        <v>13</v>
      </c>
      <c r="F160" s="2">
        <v>61.38</v>
      </c>
      <c r="G160" s="3">
        <f t="shared" si="7"/>
        <v>61.38</v>
      </c>
      <c r="H160" s="2">
        <f>85+19.9</f>
        <v>104.9</v>
      </c>
      <c r="I160" s="3">
        <f t="shared" si="8"/>
        <v>104.9</v>
      </c>
      <c r="J160" s="4">
        <f t="shared" si="6"/>
        <v>83.14</v>
      </c>
      <c r="K160" s="24">
        <f t="shared" si="9"/>
        <v>126.74000000000001</v>
      </c>
    </row>
    <row r="161" spans="1:11" ht="14.25" customHeight="1">
      <c r="A161" s="29"/>
      <c r="B161" s="27"/>
      <c r="C161" s="30"/>
      <c r="D161" s="5" t="s">
        <v>292</v>
      </c>
      <c r="E161" s="5" t="s">
        <v>14</v>
      </c>
      <c r="F161" s="2">
        <v>33.65</v>
      </c>
      <c r="G161" s="3">
        <f>C160*F161</f>
        <v>33.65</v>
      </c>
      <c r="H161" s="2">
        <f>43.64+9.9</f>
        <v>53.54</v>
      </c>
      <c r="I161" s="3">
        <f>C160*H161</f>
        <v>53.54</v>
      </c>
      <c r="J161" s="4">
        <f t="shared" si="6"/>
        <v>43.6</v>
      </c>
      <c r="K161" s="25"/>
    </row>
    <row r="162" spans="1:11" ht="14.25" customHeight="1">
      <c r="A162" s="28" t="s">
        <v>94</v>
      </c>
      <c r="B162" s="26" t="s">
        <v>7</v>
      </c>
      <c r="C162" s="26">
        <v>1</v>
      </c>
      <c r="D162" s="5" t="s">
        <v>293</v>
      </c>
      <c r="E162" s="5" t="s">
        <v>13</v>
      </c>
      <c r="F162" s="2">
        <v>61.38</v>
      </c>
      <c r="G162" s="3">
        <f t="shared" si="7"/>
        <v>61.38</v>
      </c>
      <c r="H162" s="2">
        <f>85+19.9</f>
        <v>104.9</v>
      </c>
      <c r="I162" s="3">
        <f t="shared" si="8"/>
        <v>104.9</v>
      </c>
      <c r="J162" s="4">
        <f t="shared" si="6"/>
        <v>83.14</v>
      </c>
      <c r="K162" s="24">
        <f t="shared" si="9"/>
        <v>126.74000000000001</v>
      </c>
    </row>
    <row r="163" spans="1:11" ht="14.25" customHeight="1">
      <c r="A163" s="29"/>
      <c r="B163" s="27"/>
      <c r="C163" s="30"/>
      <c r="D163" s="5" t="s">
        <v>295</v>
      </c>
      <c r="E163" s="5" t="s">
        <v>14</v>
      </c>
      <c r="F163" s="2">
        <v>33.65</v>
      </c>
      <c r="G163" s="3">
        <f>C162*F163</f>
        <v>33.65</v>
      </c>
      <c r="H163" s="2">
        <f>43.64+9.9</f>
        <v>53.54</v>
      </c>
      <c r="I163" s="3">
        <f>C162*H163</f>
        <v>53.54</v>
      </c>
      <c r="J163" s="4">
        <f t="shared" si="6"/>
        <v>43.6</v>
      </c>
      <c r="K163" s="25"/>
    </row>
    <row r="164" spans="1:11" ht="14.25" customHeight="1">
      <c r="A164" s="28" t="s">
        <v>95</v>
      </c>
      <c r="B164" s="26" t="s">
        <v>7</v>
      </c>
      <c r="C164" s="26">
        <v>1</v>
      </c>
      <c r="D164" s="5" t="s">
        <v>296</v>
      </c>
      <c r="E164" s="16" t="s">
        <v>13</v>
      </c>
      <c r="F164" s="2">
        <v>61.38</v>
      </c>
      <c r="G164" s="3">
        <f t="shared" si="7"/>
        <v>61.38</v>
      </c>
      <c r="H164" s="2">
        <f>85+19.9</f>
        <v>104.9</v>
      </c>
      <c r="I164" s="3">
        <f t="shared" si="8"/>
        <v>104.9</v>
      </c>
      <c r="J164" s="4">
        <f t="shared" si="6"/>
        <v>83.14</v>
      </c>
      <c r="K164" s="24">
        <f t="shared" si="9"/>
        <v>126.74000000000001</v>
      </c>
    </row>
    <row r="165" spans="1:11" ht="14.25" customHeight="1">
      <c r="A165" s="29"/>
      <c r="B165" s="27"/>
      <c r="C165" s="30"/>
      <c r="D165" s="5" t="s">
        <v>294</v>
      </c>
      <c r="E165" s="5" t="s">
        <v>14</v>
      </c>
      <c r="F165" s="2">
        <v>33.65</v>
      </c>
      <c r="G165" s="3">
        <f>C164*F165</f>
        <v>33.65</v>
      </c>
      <c r="H165" s="2">
        <f>43.64+9.9</f>
        <v>53.54</v>
      </c>
      <c r="I165" s="3">
        <f>C164*H165</f>
        <v>53.54</v>
      </c>
      <c r="J165" s="4">
        <f t="shared" si="6"/>
        <v>43.6</v>
      </c>
      <c r="K165" s="25"/>
    </row>
    <row r="166" spans="1:11" ht="14.25" customHeight="1">
      <c r="A166" s="28" t="s">
        <v>96</v>
      </c>
      <c r="B166" s="26" t="s">
        <v>7</v>
      </c>
      <c r="C166" s="26">
        <v>1</v>
      </c>
      <c r="D166" s="5" t="s">
        <v>297</v>
      </c>
      <c r="E166" s="5" t="s">
        <v>13</v>
      </c>
      <c r="F166" s="2">
        <v>61.38</v>
      </c>
      <c r="G166" s="3">
        <f t="shared" si="7"/>
        <v>61.38</v>
      </c>
      <c r="H166" s="2">
        <f>85+19.9</f>
        <v>104.9</v>
      </c>
      <c r="I166" s="3">
        <f t="shared" si="8"/>
        <v>104.9</v>
      </c>
      <c r="J166" s="4">
        <f t="shared" si="6"/>
        <v>83.14</v>
      </c>
      <c r="K166" s="24">
        <f t="shared" si="9"/>
        <v>126.74000000000001</v>
      </c>
    </row>
    <row r="167" spans="1:11" ht="14.25" customHeight="1">
      <c r="A167" s="29"/>
      <c r="B167" s="27"/>
      <c r="C167" s="30"/>
      <c r="D167" s="5" t="s">
        <v>298</v>
      </c>
      <c r="E167" s="5" t="s">
        <v>14</v>
      </c>
      <c r="F167" s="2">
        <v>33.65</v>
      </c>
      <c r="G167" s="3">
        <f>C166*F167</f>
        <v>33.65</v>
      </c>
      <c r="H167" s="2">
        <f>43.64+9.9</f>
        <v>53.54</v>
      </c>
      <c r="I167" s="3">
        <f>C166*H167</f>
        <v>53.54</v>
      </c>
      <c r="J167" s="4">
        <f t="shared" si="6"/>
        <v>43.6</v>
      </c>
      <c r="K167" s="25"/>
    </row>
    <row r="168" spans="1:11" ht="14.25" customHeight="1">
      <c r="A168" s="28" t="s">
        <v>97</v>
      </c>
      <c r="B168" s="26" t="s">
        <v>7</v>
      </c>
      <c r="C168" s="26">
        <v>1</v>
      </c>
      <c r="D168" s="5" t="s">
        <v>299</v>
      </c>
      <c r="E168" s="16" t="s">
        <v>13</v>
      </c>
      <c r="F168" s="2">
        <v>61.38</v>
      </c>
      <c r="G168" s="3">
        <f t="shared" si="7"/>
        <v>61.38</v>
      </c>
      <c r="H168" s="2">
        <f>85+19.9</f>
        <v>104.9</v>
      </c>
      <c r="I168" s="3">
        <f t="shared" si="8"/>
        <v>104.9</v>
      </c>
      <c r="J168" s="4">
        <f t="shared" si="6"/>
        <v>83.14</v>
      </c>
      <c r="K168" s="24">
        <f t="shared" si="9"/>
        <v>126.74000000000001</v>
      </c>
    </row>
    <row r="169" spans="1:11" ht="14.25" customHeight="1">
      <c r="A169" s="29"/>
      <c r="B169" s="27"/>
      <c r="C169" s="30"/>
      <c r="D169" s="5" t="s">
        <v>300</v>
      </c>
      <c r="E169" s="5" t="s">
        <v>14</v>
      </c>
      <c r="F169" s="2">
        <v>33.65</v>
      </c>
      <c r="G169" s="3">
        <f>C168*F169</f>
        <v>33.65</v>
      </c>
      <c r="H169" s="2">
        <f>43.64+9.9</f>
        <v>53.54</v>
      </c>
      <c r="I169" s="3">
        <f>C168*H169</f>
        <v>53.54</v>
      </c>
      <c r="J169" s="4">
        <f t="shared" si="6"/>
        <v>43.6</v>
      </c>
      <c r="K169" s="25"/>
    </row>
    <row r="170" spans="1:11" ht="14.25" customHeight="1">
      <c r="A170" s="28" t="s">
        <v>98</v>
      </c>
      <c r="B170" s="26" t="s">
        <v>7</v>
      </c>
      <c r="C170" s="26">
        <v>1</v>
      </c>
      <c r="D170" s="5" t="s">
        <v>301</v>
      </c>
      <c r="E170" s="5" t="s">
        <v>13</v>
      </c>
      <c r="F170" s="2">
        <v>61.38</v>
      </c>
      <c r="G170" s="3">
        <f t="shared" si="7"/>
        <v>61.38</v>
      </c>
      <c r="H170" s="2">
        <f>85+19.9</f>
        <v>104.9</v>
      </c>
      <c r="I170" s="3">
        <f t="shared" si="8"/>
        <v>104.9</v>
      </c>
      <c r="J170" s="4">
        <f t="shared" si="6"/>
        <v>83.14</v>
      </c>
      <c r="K170" s="24">
        <f t="shared" si="9"/>
        <v>126.74000000000001</v>
      </c>
    </row>
    <row r="171" spans="1:11" ht="14.25" customHeight="1">
      <c r="A171" s="29"/>
      <c r="B171" s="27"/>
      <c r="C171" s="30"/>
      <c r="D171" s="5" t="s">
        <v>302</v>
      </c>
      <c r="E171" s="5" t="s">
        <v>14</v>
      </c>
      <c r="F171" s="2">
        <v>33.65</v>
      </c>
      <c r="G171" s="3">
        <f>C170*F171</f>
        <v>33.65</v>
      </c>
      <c r="H171" s="2">
        <f>43.64+9.9</f>
        <v>53.54</v>
      </c>
      <c r="I171" s="3">
        <f>C170*H171</f>
        <v>53.54</v>
      </c>
      <c r="J171" s="4">
        <f t="shared" si="6"/>
        <v>43.6</v>
      </c>
      <c r="K171" s="25"/>
    </row>
    <row r="172" spans="1:11" ht="14.25" customHeight="1">
      <c r="A172" s="28" t="s">
        <v>99</v>
      </c>
      <c r="B172" s="26" t="s">
        <v>7</v>
      </c>
      <c r="C172" s="26">
        <v>1</v>
      </c>
      <c r="D172" s="5" t="s">
        <v>303</v>
      </c>
      <c r="E172" s="16" t="s">
        <v>13</v>
      </c>
      <c r="F172" s="2">
        <v>61.38</v>
      </c>
      <c r="G172" s="3">
        <f t="shared" si="7"/>
        <v>61.38</v>
      </c>
      <c r="H172" s="2">
        <f>85+19.9</f>
        <v>104.9</v>
      </c>
      <c r="I172" s="3">
        <f t="shared" si="8"/>
        <v>104.9</v>
      </c>
      <c r="J172" s="4">
        <f t="shared" si="6"/>
        <v>83.14</v>
      </c>
      <c r="K172" s="24">
        <f t="shared" si="9"/>
        <v>126.74000000000001</v>
      </c>
    </row>
    <row r="173" spans="1:11" ht="14.25" customHeight="1">
      <c r="A173" s="29"/>
      <c r="B173" s="27"/>
      <c r="C173" s="30"/>
      <c r="D173" s="5" t="s">
        <v>304</v>
      </c>
      <c r="E173" s="5" t="s">
        <v>14</v>
      </c>
      <c r="F173" s="2">
        <v>33.65</v>
      </c>
      <c r="G173" s="3">
        <f>C172*F173</f>
        <v>33.65</v>
      </c>
      <c r="H173" s="2">
        <f>43.64+9.9</f>
        <v>53.54</v>
      </c>
      <c r="I173" s="3">
        <f>C172*H173</f>
        <v>53.54</v>
      </c>
      <c r="J173" s="4">
        <f t="shared" si="6"/>
        <v>43.6</v>
      </c>
      <c r="K173" s="25"/>
    </row>
    <row r="174" spans="1:11" ht="14.25" customHeight="1">
      <c r="A174" s="28" t="s">
        <v>100</v>
      </c>
      <c r="B174" s="26" t="s">
        <v>7</v>
      </c>
      <c r="C174" s="26">
        <v>1</v>
      </c>
      <c r="D174" s="5" t="s">
        <v>305</v>
      </c>
      <c r="E174" s="5" t="s">
        <v>13</v>
      </c>
      <c r="F174" s="2">
        <v>61.38</v>
      </c>
      <c r="G174" s="3">
        <f t="shared" si="7"/>
        <v>61.38</v>
      </c>
      <c r="H174" s="2">
        <f>85+19.9</f>
        <v>104.9</v>
      </c>
      <c r="I174" s="3">
        <f t="shared" si="8"/>
        <v>104.9</v>
      </c>
      <c r="J174" s="4">
        <f t="shared" si="6"/>
        <v>83.14</v>
      </c>
      <c r="K174" s="24">
        <f t="shared" si="9"/>
        <v>126.74000000000001</v>
      </c>
    </row>
    <row r="175" spans="1:11" ht="14.25" customHeight="1">
      <c r="A175" s="29"/>
      <c r="B175" s="27"/>
      <c r="C175" s="30"/>
      <c r="D175" s="5" t="s">
        <v>306</v>
      </c>
      <c r="E175" s="5" t="s">
        <v>14</v>
      </c>
      <c r="F175" s="2">
        <v>33.65</v>
      </c>
      <c r="G175" s="3">
        <f>C174*F175</f>
        <v>33.65</v>
      </c>
      <c r="H175" s="2">
        <f>43.64+9.9</f>
        <v>53.54</v>
      </c>
      <c r="I175" s="3">
        <f>C174*H175</f>
        <v>53.54</v>
      </c>
      <c r="J175" s="4">
        <f t="shared" si="6"/>
        <v>43.6</v>
      </c>
      <c r="K175" s="25"/>
    </row>
    <row r="176" spans="1:11" ht="14.25" customHeight="1">
      <c r="A176" s="28" t="s">
        <v>101</v>
      </c>
      <c r="B176" s="26" t="s">
        <v>7</v>
      </c>
      <c r="C176" s="26">
        <v>1</v>
      </c>
      <c r="D176" s="5" t="s">
        <v>307</v>
      </c>
      <c r="E176" s="16" t="s">
        <v>13</v>
      </c>
      <c r="F176" s="2">
        <v>61.38</v>
      </c>
      <c r="G176" s="3">
        <f t="shared" si="7"/>
        <v>61.38</v>
      </c>
      <c r="H176" s="2">
        <f>85+19.9</f>
        <v>104.9</v>
      </c>
      <c r="I176" s="3">
        <f t="shared" si="8"/>
        <v>104.9</v>
      </c>
      <c r="J176" s="4">
        <f t="shared" si="6"/>
        <v>83.14</v>
      </c>
      <c r="K176" s="24">
        <f t="shared" si="9"/>
        <v>126.74000000000001</v>
      </c>
    </row>
    <row r="177" spans="1:11" ht="14.25" customHeight="1">
      <c r="A177" s="29"/>
      <c r="B177" s="27"/>
      <c r="C177" s="30"/>
      <c r="D177" s="5" t="s">
        <v>308</v>
      </c>
      <c r="E177" s="5" t="s">
        <v>14</v>
      </c>
      <c r="F177" s="2">
        <v>33.65</v>
      </c>
      <c r="G177" s="3">
        <f>C176*F177</f>
        <v>33.65</v>
      </c>
      <c r="H177" s="2">
        <f>43.64+9.9</f>
        <v>53.54</v>
      </c>
      <c r="I177" s="3">
        <f>C176*H177</f>
        <v>53.54</v>
      </c>
      <c r="J177" s="4">
        <f t="shared" si="6"/>
        <v>43.6</v>
      </c>
      <c r="K177" s="25"/>
    </row>
    <row r="178" spans="1:11" ht="14.25" customHeight="1">
      <c r="A178" s="28" t="s">
        <v>102</v>
      </c>
      <c r="B178" s="26" t="s">
        <v>7</v>
      </c>
      <c r="C178" s="26">
        <v>1</v>
      </c>
      <c r="D178" s="5" t="s">
        <v>309</v>
      </c>
      <c r="E178" s="5" t="s">
        <v>13</v>
      </c>
      <c r="F178" s="2">
        <v>61.38</v>
      </c>
      <c r="G178" s="3">
        <f t="shared" si="7"/>
        <v>61.38</v>
      </c>
      <c r="H178" s="2">
        <f>85+19.9</f>
        <v>104.9</v>
      </c>
      <c r="I178" s="3">
        <f t="shared" si="8"/>
        <v>104.9</v>
      </c>
      <c r="J178" s="4">
        <f t="shared" si="6"/>
        <v>83.14</v>
      </c>
      <c r="K178" s="24">
        <f t="shared" si="9"/>
        <v>126.74000000000001</v>
      </c>
    </row>
    <row r="179" spans="1:11" ht="14.25" customHeight="1">
      <c r="A179" s="29"/>
      <c r="B179" s="27"/>
      <c r="C179" s="30"/>
      <c r="D179" s="5" t="s">
        <v>310</v>
      </c>
      <c r="E179" s="5" t="s">
        <v>14</v>
      </c>
      <c r="F179" s="2">
        <v>33.65</v>
      </c>
      <c r="G179" s="3">
        <f>C178*F179</f>
        <v>33.65</v>
      </c>
      <c r="H179" s="2">
        <f>43.64+9.9</f>
        <v>53.54</v>
      </c>
      <c r="I179" s="3">
        <f>C178*H179</f>
        <v>53.54</v>
      </c>
      <c r="J179" s="4">
        <f t="shared" si="6"/>
        <v>43.6</v>
      </c>
      <c r="K179" s="25"/>
    </row>
    <row r="180" spans="1:11" ht="14.25" customHeight="1">
      <c r="A180" s="28" t="s">
        <v>103</v>
      </c>
      <c r="B180" s="26" t="s">
        <v>7</v>
      </c>
      <c r="C180" s="26">
        <v>1</v>
      </c>
      <c r="D180" s="5" t="s">
        <v>311</v>
      </c>
      <c r="E180" s="16" t="s">
        <v>13</v>
      </c>
      <c r="F180" s="2">
        <v>61.38</v>
      </c>
      <c r="G180" s="3">
        <f t="shared" si="7"/>
        <v>61.38</v>
      </c>
      <c r="H180" s="2">
        <f>85+19.9</f>
        <v>104.9</v>
      </c>
      <c r="I180" s="3">
        <f t="shared" si="8"/>
        <v>104.9</v>
      </c>
      <c r="J180" s="4">
        <f t="shared" si="6"/>
        <v>83.14</v>
      </c>
      <c r="K180" s="24">
        <f t="shared" si="9"/>
        <v>126.74000000000001</v>
      </c>
    </row>
    <row r="181" spans="1:11" ht="14.25" customHeight="1">
      <c r="A181" s="29"/>
      <c r="B181" s="27"/>
      <c r="C181" s="30"/>
      <c r="D181" s="5" t="s">
        <v>312</v>
      </c>
      <c r="E181" s="5" t="s">
        <v>14</v>
      </c>
      <c r="F181" s="2">
        <v>33.65</v>
      </c>
      <c r="G181" s="3">
        <f>C180*F181</f>
        <v>33.65</v>
      </c>
      <c r="H181" s="2">
        <f>43.64+9.9</f>
        <v>53.54</v>
      </c>
      <c r="I181" s="3">
        <f>C180*H181</f>
        <v>53.54</v>
      </c>
      <c r="J181" s="4">
        <f t="shared" si="6"/>
        <v>43.6</v>
      </c>
      <c r="K181" s="25"/>
    </row>
    <row r="182" spans="1:11" ht="14.25" customHeight="1">
      <c r="A182" s="28" t="s">
        <v>104</v>
      </c>
      <c r="B182" s="26" t="s">
        <v>7</v>
      </c>
      <c r="C182" s="26">
        <v>1</v>
      </c>
      <c r="D182" s="5" t="s">
        <v>313</v>
      </c>
      <c r="E182" s="5" t="s">
        <v>13</v>
      </c>
      <c r="F182" s="2">
        <v>61.38</v>
      </c>
      <c r="G182" s="3">
        <f t="shared" si="7"/>
        <v>61.38</v>
      </c>
      <c r="H182" s="2">
        <f>85+19.9</f>
        <v>104.9</v>
      </c>
      <c r="I182" s="3">
        <f t="shared" si="8"/>
        <v>104.9</v>
      </c>
      <c r="J182" s="4">
        <f t="shared" si="6"/>
        <v>83.14</v>
      </c>
      <c r="K182" s="24">
        <f t="shared" si="9"/>
        <v>126.74000000000001</v>
      </c>
    </row>
    <row r="183" spans="1:11" ht="14.25" customHeight="1">
      <c r="A183" s="29"/>
      <c r="B183" s="27"/>
      <c r="C183" s="30"/>
      <c r="D183" s="5" t="s">
        <v>314</v>
      </c>
      <c r="E183" s="5" t="s">
        <v>14</v>
      </c>
      <c r="F183" s="2">
        <v>33.65</v>
      </c>
      <c r="G183" s="3">
        <f>C182*F183</f>
        <v>33.65</v>
      </c>
      <c r="H183" s="2">
        <f>43.64+9.9</f>
        <v>53.54</v>
      </c>
      <c r="I183" s="3">
        <f>C182*H183</f>
        <v>53.54</v>
      </c>
      <c r="J183" s="4">
        <f t="shared" si="6"/>
        <v>43.6</v>
      </c>
      <c r="K183" s="25"/>
    </row>
    <row r="184" spans="1:11" ht="14.25" customHeight="1">
      <c r="A184" s="28" t="s">
        <v>105</v>
      </c>
      <c r="B184" s="26" t="s">
        <v>7</v>
      </c>
      <c r="C184" s="26">
        <v>1</v>
      </c>
      <c r="D184" s="5" t="s">
        <v>315</v>
      </c>
      <c r="E184" s="16" t="s">
        <v>13</v>
      </c>
      <c r="F184" s="2">
        <v>61.38</v>
      </c>
      <c r="G184" s="3">
        <f t="shared" si="7"/>
        <v>61.38</v>
      </c>
      <c r="H184" s="2">
        <f>85+19.9</f>
        <v>104.9</v>
      </c>
      <c r="I184" s="3">
        <f t="shared" si="8"/>
        <v>104.9</v>
      </c>
      <c r="J184" s="4">
        <f t="shared" si="6"/>
        <v>83.14</v>
      </c>
      <c r="K184" s="24">
        <f t="shared" si="9"/>
        <v>126.74000000000001</v>
      </c>
    </row>
    <row r="185" spans="1:11" ht="14.25" customHeight="1">
      <c r="A185" s="29"/>
      <c r="B185" s="27"/>
      <c r="C185" s="30"/>
      <c r="D185" s="5" t="s">
        <v>316</v>
      </c>
      <c r="E185" s="5" t="s">
        <v>14</v>
      </c>
      <c r="F185" s="2">
        <v>33.65</v>
      </c>
      <c r="G185" s="3">
        <f>C184*F185</f>
        <v>33.65</v>
      </c>
      <c r="H185" s="2">
        <f>43.64+9.9</f>
        <v>53.54</v>
      </c>
      <c r="I185" s="3">
        <f>C184*H185</f>
        <v>53.54</v>
      </c>
      <c r="J185" s="4">
        <f t="shared" si="6"/>
        <v>43.6</v>
      </c>
      <c r="K185" s="25"/>
    </row>
    <row r="186" spans="1:11" ht="14.25" customHeight="1">
      <c r="A186" s="28" t="s">
        <v>106</v>
      </c>
      <c r="B186" s="26" t="s">
        <v>7</v>
      </c>
      <c r="C186" s="26">
        <v>1</v>
      </c>
      <c r="D186" s="5" t="s">
        <v>317</v>
      </c>
      <c r="E186" s="5" t="s">
        <v>13</v>
      </c>
      <c r="F186" s="2">
        <v>61.38</v>
      </c>
      <c r="G186" s="3">
        <f t="shared" si="7"/>
        <v>61.38</v>
      </c>
      <c r="H186" s="2">
        <f>85+19.9</f>
        <v>104.9</v>
      </c>
      <c r="I186" s="3">
        <f t="shared" si="8"/>
        <v>104.9</v>
      </c>
      <c r="J186" s="4">
        <f t="shared" si="6"/>
        <v>83.14</v>
      </c>
      <c r="K186" s="24">
        <f t="shared" si="9"/>
        <v>126.74000000000001</v>
      </c>
    </row>
    <row r="187" spans="1:11" ht="14.25" customHeight="1">
      <c r="A187" s="29"/>
      <c r="B187" s="27"/>
      <c r="C187" s="30"/>
      <c r="D187" s="5" t="s">
        <v>318</v>
      </c>
      <c r="E187" s="5" t="s">
        <v>14</v>
      </c>
      <c r="F187" s="2">
        <v>33.65</v>
      </c>
      <c r="G187" s="3">
        <f>C186*F187</f>
        <v>33.65</v>
      </c>
      <c r="H187" s="2">
        <f>43.64+9.9</f>
        <v>53.54</v>
      </c>
      <c r="I187" s="3">
        <f>C186*H187</f>
        <v>53.54</v>
      </c>
      <c r="J187" s="4">
        <f t="shared" si="6"/>
        <v>43.6</v>
      </c>
      <c r="K187" s="25"/>
    </row>
    <row r="188" spans="1:11" ht="14.25" customHeight="1">
      <c r="A188" s="28" t="s">
        <v>107</v>
      </c>
      <c r="B188" s="26" t="s">
        <v>7</v>
      </c>
      <c r="C188" s="26">
        <v>1</v>
      </c>
      <c r="D188" s="5" t="s">
        <v>319</v>
      </c>
      <c r="E188" s="16" t="s">
        <v>13</v>
      </c>
      <c r="F188" s="2">
        <v>61.38</v>
      </c>
      <c r="G188" s="3">
        <f t="shared" si="7"/>
        <v>61.38</v>
      </c>
      <c r="H188" s="2">
        <f>85+19.9</f>
        <v>104.9</v>
      </c>
      <c r="I188" s="3">
        <f t="shared" si="8"/>
        <v>104.9</v>
      </c>
      <c r="J188" s="4">
        <f t="shared" si="6"/>
        <v>83.14</v>
      </c>
      <c r="K188" s="24">
        <f t="shared" si="9"/>
        <v>126.74000000000001</v>
      </c>
    </row>
    <row r="189" spans="1:11" ht="14.25" customHeight="1">
      <c r="A189" s="29"/>
      <c r="B189" s="27"/>
      <c r="C189" s="30"/>
      <c r="D189" s="5" t="s">
        <v>321</v>
      </c>
      <c r="E189" s="5" t="s">
        <v>14</v>
      </c>
      <c r="F189" s="2">
        <v>33.65</v>
      </c>
      <c r="G189" s="3">
        <v>33.65</v>
      </c>
      <c r="H189" s="2">
        <f>43.64+9.9</f>
        <v>53.54</v>
      </c>
      <c r="I189" s="3">
        <f>C188*H189</f>
        <v>53.54</v>
      </c>
      <c r="J189" s="4">
        <f t="shared" si="6"/>
        <v>43.6</v>
      </c>
      <c r="K189" s="25"/>
    </row>
    <row r="190" spans="1:11" ht="14.25" customHeight="1">
      <c r="A190" s="28" t="s">
        <v>108</v>
      </c>
      <c r="B190" s="26" t="s">
        <v>7</v>
      </c>
      <c r="C190" s="26">
        <v>1</v>
      </c>
      <c r="D190" s="5" t="s">
        <v>320</v>
      </c>
      <c r="E190" s="5" t="s">
        <v>13</v>
      </c>
      <c r="F190" s="2">
        <v>61.38</v>
      </c>
      <c r="G190" s="3">
        <f t="shared" si="7"/>
        <v>61.38</v>
      </c>
      <c r="H190" s="2">
        <f>85+19.9</f>
        <v>104.9</v>
      </c>
      <c r="I190" s="3">
        <f t="shared" si="8"/>
        <v>104.9</v>
      </c>
      <c r="J190" s="4">
        <f t="shared" si="6"/>
        <v>83.14</v>
      </c>
      <c r="K190" s="24">
        <f t="shared" si="9"/>
        <v>126.74000000000001</v>
      </c>
    </row>
    <row r="191" spans="1:11" ht="14.25" customHeight="1">
      <c r="A191" s="29"/>
      <c r="B191" s="27"/>
      <c r="C191" s="30"/>
      <c r="D191" s="5" t="s">
        <v>322</v>
      </c>
      <c r="E191" s="5" t="s">
        <v>14</v>
      </c>
      <c r="F191" s="2">
        <v>33.65</v>
      </c>
      <c r="G191" s="3">
        <f>C190*F191</f>
        <v>33.65</v>
      </c>
      <c r="H191" s="2">
        <f>43.64+9.9</f>
        <v>53.54</v>
      </c>
      <c r="I191" s="3">
        <f>C190*H191</f>
        <v>53.54</v>
      </c>
      <c r="J191" s="4">
        <f t="shared" si="6"/>
        <v>43.6</v>
      </c>
      <c r="K191" s="25"/>
    </row>
    <row r="192" spans="1:11" ht="14.25" customHeight="1">
      <c r="A192" s="28" t="s">
        <v>109</v>
      </c>
      <c r="B192" s="26" t="s">
        <v>7</v>
      </c>
      <c r="C192" s="26">
        <v>1</v>
      </c>
      <c r="D192" s="5" t="s">
        <v>324</v>
      </c>
      <c r="E192" s="16" t="s">
        <v>13</v>
      </c>
      <c r="F192" s="2">
        <v>61.38</v>
      </c>
      <c r="G192" s="3">
        <f t="shared" si="7"/>
        <v>61.38</v>
      </c>
      <c r="H192" s="2">
        <f>85+19.9</f>
        <v>104.9</v>
      </c>
      <c r="I192" s="3">
        <f t="shared" si="8"/>
        <v>104.9</v>
      </c>
      <c r="J192" s="4">
        <f t="shared" si="6"/>
        <v>83.14</v>
      </c>
      <c r="K192" s="24">
        <f t="shared" si="9"/>
        <v>126.74000000000001</v>
      </c>
    </row>
    <row r="193" spans="1:11" ht="14.25" customHeight="1">
      <c r="A193" s="29"/>
      <c r="B193" s="27"/>
      <c r="C193" s="30"/>
      <c r="D193" s="5" t="s">
        <v>323</v>
      </c>
      <c r="E193" s="5" t="s">
        <v>14</v>
      </c>
      <c r="F193" s="2">
        <v>33.65</v>
      </c>
      <c r="G193" s="3">
        <f>C192*F193</f>
        <v>33.65</v>
      </c>
      <c r="H193" s="2">
        <f>43.64+9.9</f>
        <v>53.54</v>
      </c>
      <c r="I193" s="3">
        <f>C192*H193</f>
        <v>53.54</v>
      </c>
      <c r="J193" s="4">
        <f t="shared" si="6"/>
        <v>43.6</v>
      </c>
      <c r="K193" s="25"/>
    </row>
    <row r="194" spans="1:11" ht="14.25" customHeight="1">
      <c r="A194" s="28" t="s">
        <v>110</v>
      </c>
      <c r="B194" s="26" t="s">
        <v>7</v>
      </c>
      <c r="C194" s="26">
        <v>1</v>
      </c>
      <c r="D194" s="5" t="s">
        <v>325</v>
      </c>
      <c r="E194" s="5" t="s">
        <v>13</v>
      </c>
      <c r="F194" s="2">
        <v>61.38</v>
      </c>
      <c r="G194" s="3">
        <f t="shared" si="7"/>
        <v>61.38</v>
      </c>
      <c r="H194" s="2">
        <f>85+19.9</f>
        <v>104.9</v>
      </c>
      <c r="I194" s="3">
        <f t="shared" si="8"/>
        <v>104.9</v>
      </c>
      <c r="J194" s="4">
        <f t="shared" si="6"/>
        <v>83.14</v>
      </c>
      <c r="K194" s="24">
        <f t="shared" si="9"/>
        <v>126.74000000000001</v>
      </c>
    </row>
    <row r="195" spans="1:11" ht="14.25" customHeight="1">
      <c r="A195" s="29"/>
      <c r="B195" s="27"/>
      <c r="C195" s="30"/>
      <c r="D195" s="5" t="s">
        <v>326</v>
      </c>
      <c r="E195" s="5" t="s">
        <v>14</v>
      </c>
      <c r="F195" s="2">
        <v>33.65</v>
      </c>
      <c r="G195" s="3">
        <f>C194*F195</f>
        <v>33.65</v>
      </c>
      <c r="H195" s="2">
        <f>43.64+9.9</f>
        <v>53.54</v>
      </c>
      <c r="I195" s="3">
        <f>C194*H195</f>
        <v>53.54</v>
      </c>
      <c r="J195" s="4">
        <f t="shared" si="6"/>
        <v>43.6</v>
      </c>
      <c r="K195" s="25"/>
    </row>
    <row r="196" spans="1:11" ht="14.25" customHeight="1">
      <c r="A196" s="28" t="s">
        <v>111</v>
      </c>
      <c r="B196" s="26" t="s">
        <v>7</v>
      </c>
      <c r="C196" s="26">
        <v>1</v>
      </c>
      <c r="D196" s="5" t="s">
        <v>327</v>
      </c>
      <c r="E196" s="16" t="s">
        <v>13</v>
      </c>
      <c r="F196" s="2">
        <v>61.38</v>
      </c>
      <c r="G196" s="3">
        <f t="shared" si="7"/>
        <v>61.38</v>
      </c>
      <c r="H196" s="2">
        <f>85+19.9</f>
        <v>104.9</v>
      </c>
      <c r="I196" s="3">
        <f t="shared" si="8"/>
        <v>104.9</v>
      </c>
      <c r="J196" s="4">
        <f t="shared" si="6"/>
        <v>83.14</v>
      </c>
      <c r="K196" s="24">
        <f t="shared" si="9"/>
        <v>126.74000000000001</v>
      </c>
    </row>
    <row r="197" spans="1:11" ht="14.25" customHeight="1">
      <c r="A197" s="29"/>
      <c r="B197" s="27"/>
      <c r="C197" s="30"/>
      <c r="D197" s="5" t="s">
        <v>328</v>
      </c>
      <c r="E197" s="5" t="s">
        <v>14</v>
      </c>
      <c r="F197" s="2">
        <v>33.65</v>
      </c>
      <c r="G197" s="3">
        <f>C196*F197</f>
        <v>33.65</v>
      </c>
      <c r="H197" s="2">
        <f>43.64+9.9</f>
        <v>53.54</v>
      </c>
      <c r="I197" s="3">
        <f>C196*H197</f>
        <v>53.54</v>
      </c>
      <c r="J197" s="4">
        <f aca="true" t="shared" si="10" ref="J197:J241">ROUND(AVERAGE(G197,I197),2)</f>
        <v>43.6</v>
      </c>
      <c r="K197" s="25"/>
    </row>
    <row r="198" spans="1:11" ht="14.25" customHeight="1">
      <c r="A198" s="28" t="s">
        <v>112</v>
      </c>
      <c r="B198" s="26" t="s">
        <v>7</v>
      </c>
      <c r="C198" s="26">
        <v>1</v>
      </c>
      <c r="D198" s="5" t="s">
        <v>329</v>
      </c>
      <c r="E198" s="5" t="s">
        <v>13</v>
      </c>
      <c r="F198" s="2">
        <v>61.38</v>
      </c>
      <c r="G198" s="3">
        <f t="shared" si="7"/>
        <v>61.38</v>
      </c>
      <c r="H198" s="2">
        <f>85+19.9</f>
        <v>104.9</v>
      </c>
      <c r="I198" s="3">
        <f t="shared" si="8"/>
        <v>104.9</v>
      </c>
      <c r="J198" s="4">
        <f t="shared" si="10"/>
        <v>83.14</v>
      </c>
      <c r="K198" s="24">
        <f t="shared" si="9"/>
        <v>126.74000000000001</v>
      </c>
    </row>
    <row r="199" spans="1:11" ht="14.25" customHeight="1">
      <c r="A199" s="29"/>
      <c r="B199" s="27"/>
      <c r="C199" s="30"/>
      <c r="D199" s="5" t="s">
        <v>330</v>
      </c>
      <c r="E199" s="5" t="s">
        <v>14</v>
      </c>
      <c r="F199" s="2">
        <v>33.65</v>
      </c>
      <c r="G199" s="3">
        <f>C198*F199</f>
        <v>33.65</v>
      </c>
      <c r="H199" s="2">
        <f>43.64+9.9</f>
        <v>53.54</v>
      </c>
      <c r="I199" s="3">
        <f>C198*H199</f>
        <v>53.54</v>
      </c>
      <c r="J199" s="4">
        <f t="shared" si="10"/>
        <v>43.6</v>
      </c>
      <c r="K199" s="25"/>
    </row>
    <row r="200" spans="1:11" ht="14.25" customHeight="1">
      <c r="A200" s="28" t="s">
        <v>113</v>
      </c>
      <c r="B200" s="26" t="s">
        <v>7</v>
      </c>
      <c r="C200" s="26">
        <v>1</v>
      </c>
      <c r="D200" s="5" t="s">
        <v>331</v>
      </c>
      <c r="E200" s="16" t="s">
        <v>13</v>
      </c>
      <c r="F200" s="2">
        <v>61.38</v>
      </c>
      <c r="G200" s="3">
        <f t="shared" si="7"/>
        <v>61.38</v>
      </c>
      <c r="H200" s="2">
        <f>85+19.9</f>
        <v>104.9</v>
      </c>
      <c r="I200" s="3">
        <f t="shared" si="8"/>
        <v>104.9</v>
      </c>
      <c r="J200" s="4">
        <f t="shared" si="10"/>
        <v>83.14</v>
      </c>
      <c r="K200" s="24">
        <f t="shared" si="9"/>
        <v>126.74000000000001</v>
      </c>
    </row>
    <row r="201" spans="1:11" ht="14.25" customHeight="1">
      <c r="A201" s="29"/>
      <c r="B201" s="27"/>
      <c r="C201" s="30"/>
      <c r="D201" s="5" t="s">
        <v>332</v>
      </c>
      <c r="E201" s="5" t="s">
        <v>14</v>
      </c>
      <c r="F201" s="2">
        <v>33.65</v>
      </c>
      <c r="G201" s="3">
        <f>C200*F201</f>
        <v>33.65</v>
      </c>
      <c r="H201" s="2">
        <f>43.64+9.9</f>
        <v>53.54</v>
      </c>
      <c r="I201" s="3">
        <f>C200*H201</f>
        <v>53.54</v>
      </c>
      <c r="J201" s="4">
        <f t="shared" si="10"/>
        <v>43.6</v>
      </c>
      <c r="K201" s="25"/>
    </row>
    <row r="202" spans="1:11" ht="14.25" customHeight="1">
      <c r="A202" s="28" t="s">
        <v>114</v>
      </c>
      <c r="B202" s="26" t="s">
        <v>7</v>
      </c>
      <c r="C202" s="26">
        <v>1</v>
      </c>
      <c r="D202" s="5" t="s">
        <v>333</v>
      </c>
      <c r="E202" s="5" t="s">
        <v>13</v>
      </c>
      <c r="F202" s="2">
        <v>61.38</v>
      </c>
      <c r="G202" s="3">
        <f aca="true" t="shared" si="11" ref="G202:G240">C202*F202</f>
        <v>61.38</v>
      </c>
      <c r="H202" s="2">
        <f>85+19.9</f>
        <v>104.9</v>
      </c>
      <c r="I202" s="3">
        <f aca="true" t="shared" si="12" ref="I202:I240">C202*H202</f>
        <v>104.9</v>
      </c>
      <c r="J202" s="4">
        <f t="shared" si="10"/>
        <v>83.14</v>
      </c>
      <c r="K202" s="24">
        <f t="shared" si="9"/>
        <v>126.74000000000001</v>
      </c>
    </row>
    <row r="203" spans="1:11" ht="14.25" customHeight="1">
      <c r="A203" s="29"/>
      <c r="B203" s="27"/>
      <c r="C203" s="30"/>
      <c r="D203" s="5" t="s">
        <v>334</v>
      </c>
      <c r="E203" s="5" t="s">
        <v>14</v>
      </c>
      <c r="F203" s="2">
        <v>33.65</v>
      </c>
      <c r="G203" s="3">
        <f>C202*F203</f>
        <v>33.65</v>
      </c>
      <c r="H203" s="2">
        <f>43.64+9.9</f>
        <v>53.54</v>
      </c>
      <c r="I203" s="3">
        <f>C202*H203</f>
        <v>53.54</v>
      </c>
      <c r="J203" s="4">
        <f t="shared" si="10"/>
        <v>43.6</v>
      </c>
      <c r="K203" s="25"/>
    </row>
    <row r="204" spans="1:11" ht="14.25" customHeight="1">
      <c r="A204" s="28" t="s">
        <v>115</v>
      </c>
      <c r="B204" s="26" t="s">
        <v>7</v>
      </c>
      <c r="C204" s="26">
        <v>1</v>
      </c>
      <c r="D204" s="5" t="s">
        <v>335</v>
      </c>
      <c r="E204" s="16" t="s">
        <v>13</v>
      </c>
      <c r="F204" s="2">
        <v>61.38</v>
      </c>
      <c r="G204" s="3">
        <f t="shared" si="11"/>
        <v>61.38</v>
      </c>
      <c r="H204" s="2">
        <f>85+19.9</f>
        <v>104.9</v>
      </c>
      <c r="I204" s="3">
        <f t="shared" si="12"/>
        <v>104.9</v>
      </c>
      <c r="J204" s="4">
        <f t="shared" si="10"/>
        <v>83.14</v>
      </c>
      <c r="K204" s="24">
        <f t="shared" si="9"/>
        <v>126.74000000000001</v>
      </c>
    </row>
    <row r="205" spans="1:11" ht="14.25" customHeight="1">
      <c r="A205" s="29"/>
      <c r="B205" s="27"/>
      <c r="C205" s="30"/>
      <c r="D205" s="5" t="s">
        <v>336</v>
      </c>
      <c r="E205" s="5" t="s">
        <v>14</v>
      </c>
      <c r="F205" s="2">
        <v>33.65</v>
      </c>
      <c r="G205" s="3">
        <f>C204*F205</f>
        <v>33.65</v>
      </c>
      <c r="H205" s="2">
        <f>43.64+9.9</f>
        <v>53.54</v>
      </c>
      <c r="I205" s="3">
        <f>C204*H205</f>
        <v>53.54</v>
      </c>
      <c r="J205" s="4">
        <f t="shared" si="10"/>
        <v>43.6</v>
      </c>
      <c r="K205" s="25"/>
    </row>
    <row r="206" spans="1:11" ht="14.25" customHeight="1">
      <c r="A206" s="28" t="s">
        <v>116</v>
      </c>
      <c r="B206" s="26" t="s">
        <v>7</v>
      </c>
      <c r="C206" s="26">
        <v>1</v>
      </c>
      <c r="D206" s="5" t="s">
        <v>337</v>
      </c>
      <c r="E206" s="5" t="s">
        <v>13</v>
      </c>
      <c r="F206" s="2">
        <v>61.38</v>
      </c>
      <c r="G206" s="3">
        <f t="shared" si="11"/>
        <v>61.38</v>
      </c>
      <c r="H206" s="2">
        <f>85+19.9</f>
        <v>104.9</v>
      </c>
      <c r="I206" s="3">
        <f t="shared" si="12"/>
        <v>104.9</v>
      </c>
      <c r="J206" s="4">
        <f t="shared" si="10"/>
        <v>83.14</v>
      </c>
      <c r="K206" s="24">
        <f t="shared" si="9"/>
        <v>126.74000000000001</v>
      </c>
    </row>
    <row r="207" spans="1:11" ht="14.25" customHeight="1">
      <c r="A207" s="29"/>
      <c r="B207" s="27"/>
      <c r="C207" s="30"/>
      <c r="D207" s="5" t="s">
        <v>338</v>
      </c>
      <c r="E207" s="5" t="s">
        <v>14</v>
      </c>
      <c r="F207" s="2">
        <v>33.65</v>
      </c>
      <c r="G207" s="3">
        <f>C206*F207</f>
        <v>33.65</v>
      </c>
      <c r="H207" s="2">
        <f>43.64+9.9</f>
        <v>53.54</v>
      </c>
      <c r="I207" s="3">
        <f>C204*H207</f>
        <v>53.54</v>
      </c>
      <c r="J207" s="4">
        <f t="shared" si="10"/>
        <v>43.6</v>
      </c>
      <c r="K207" s="25"/>
    </row>
    <row r="208" spans="1:11" ht="14.25" customHeight="1">
      <c r="A208" s="28" t="s">
        <v>117</v>
      </c>
      <c r="B208" s="26" t="s">
        <v>7</v>
      </c>
      <c r="C208" s="26">
        <v>1</v>
      </c>
      <c r="D208" s="5" t="s">
        <v>339</v>
      </c>
      <c r="E208" s="16" t="s">
        <v>13</v>
      </c>
      <c r="F208" s="2">
        <v>61.38</v>
      </c>
      <c r="G208" s="3">
        <f t="shared" si="11"/>
        <v>61.38</v>
      </c>
      <c r="H208" s="2">
        <f>85+19.9</f>
        <v>104.9</v>
      </c>
      <c r="I208" s="3">
        <f t="shared" si="12"/>
        <v>104.9</v>
      </c>
      <c r="J208" s="4">
        <f t="shared" si="10"/>
        <v>83.14</v>
      </c>
      <c r="K208" s="24">
        <f t="shared" si="9"/>
        <v>126.74000000000001</v>
      </c>
    </row>
    <row r="209" spans="1:11" ht="14.25" customHeight="1">
      <c r="A209" s="29"/>
      <c r="B209" s="27"/>
      <c r="C209" s="30"/>
      <c r="D209" s="5" t="s">
        <v>340</v>
      </c>
      <c r="E209" s="5" t="s">
        <v>14</v>
      </c>
      <c r="F209" s="2">
        <v>33.65</v>
      </c>
      <c r="G209" s="3">
        <f>C208*F209</f>
        <v>33.65</v>
      </c>
      <c r="H209" s="2">
        <f>43.64+9.9</f>
        <v>53.54</v>
      </c>
      <c r="I209" s="3">
        <f>C208*H209</f>
        <v>53.54</v>
      </c>
      <c r="J209" s="4">
        <f t="shared" si="10"/>
        <v>43.6</v>
      </c>
      <c r="K209" s="25"/>
    </row>
    <row r="210" spans="1:11" ht="14.25" customHeight="1">
      <c r="A210" s="28" t="s">
        <v>118</v>
      </c>
      <c r="B210" s="26" t="s">
        <v>7</v>
      </c>
      <c r="C210" s="26">
        <v>1</v>
      </c>
      <c r="D210" s="5" t="s">
        <v>341</v>
      </c>
      <c r="E210" s="5" t="s">
        <v>13</v>
      </c>
      <c r="F210" s="2">
        <v>61.38</v>
      </c>
      <c r="G210" s="3">
        <f t="shared" si="11"/>
        <v>61.38</v>
      </c>
      <c r="H210" s="2">
        <f>85+19.9</f>
        <v>104.9</v>
      </c>
      <c r="I210" s="3">
        <f t="shared" si="12"/>
        <v>104.9</v>
      </c>
      <c r="J210" s="4">
        <f t="shared" si="10"/>
        <v>83.14</v>
      </c>
      <c r="K210" s="24">
        <f t="shared" si="9"/>
        <v>126.74000000000001</v>
      </c>
    </row>
    <row r="211" spans="1:11" ht="14.25" customHeight="1">
      <c r="A211" s="29"/>
      <c r="B211" s="27"/>
      <c r="C211" s="30"/>
      <c r="D211" s="5" t="s">
        <v>342</v>
      </c>
      <c r="E211" s="5" t="s">
        <v>14</v>
      </c>
      <c r="F211" s="2">
        <v>33.65</v>
      </c>
      <c r="G211" s="3">
        <f>C210*F211</f>
        <v>33.65</v>
      </c>
      <c r="H211" s="2">
        <f>43.64+9.9</f>
        <v>53.54</v>
      </c>
      <c r="I211" s="3">
        <f>C210*H211</f>
        <v>53.54</v>
      </c>
      <c r="J211" s="4">
        <f t="shared" si="10"/>
        <v>43.6</v>
      </c>
      <c r="K211" s="25"/>
    </row>
    <row r="212" spans="1:11" ht="14.25" customHeight="1">
      <c r="A212" s="28" t="s">
        <v>119</v>
      </c>
      <c r="B212" s="26" t="s">
        <v>7</v>
      </c>
      <c r="C212" s="26">
        <v>1</v>
      </c>
      <c r="D212" s="5" t="s">
        <v>343</v>
      </c>
      <c r="E212" s="16" t="s">
        <v>13</v>
      </c>
      <c r="F212" s="2">
        <v>61.38</v>
      </c>
      <c r="G212" s="3">
        <f t="shared" si="11"/>
        <v>61.38</v>
      </c>
      <c r="H212" s="2">
        <f>85+19.9</f>
        <v>104.9</v>
      </c>
      <c r="I212" s="3">
        <f t="shared" si="12"/>
        <v>104.9</v>
      </c>
      <c r="J212" s="4">
        <f t="shared" si="10"/>
        <v>83.14</v>
      </c>
      <c r="K212" s="24">
        <f t="shared" si="9"/>
        <v>126.74000000000001</v>
      </c>
    </row>
    <row r="213" spans="1:11" ht="14.25" customHeight="1">
      <c r="A213" s="29"/>
      <c r="B213" s="27"/>
      <c r="C213" s="30"/>
      <c r="D213" s="5" t="s">
        <v>344</v>
      </c>
      <c r="E213" s="5" t="s">
        <v>14</v>
      </c>
      <c r="F213" s="2">
        <v>33.65</v>
      </c>
      <c r="G213" s="3">
        <f>C212*F213</f>
        <v>33.65</v>
      </c>
      <c r="H213" s="2">
        <f>43.64+9.9</f>
        <v>53.54</v>
      </c>
      <c r="I213" s="3">
        <f>C212*H213</f>
        <v>53.54</v>
      </c>
      <c r="J213" s="4">
        <f t="shared" si="10"/>
        <v>43.6</v>
      </c>
      <c r="K213" s="25"/>
    </row>
    <row r="214" spans="1:11" ht="14.25" customHeight="1">
      <c r="A214" s="28" t="s">
        <v>120</v>
      </c>
      <c r="B214" s="26" t="s">
        <v>7</v>
      </c>
      <c r="C214" s="26">
        <v>1</v>
      </c>
      <c r="D214" s="5" t="s">
        <v>345</v>
      </c>
      <c r="E214" s="5" t="s">
        <v>13</v>
      </c>
      <c r="F214" s="2">
        <v>61.38</v>
      </c>
      <c r="G214" s="3">
        <f t="shared" si="11"/>
        <v>61.38</v>
      </c>
      <c r="H214" s="2">
        <f>85+19.9</f>
        <v>104.9</v>
      </c>
      <c r="I214" s="3">
        <f t="shared" si="12"/>
        <v>104.9</v>
      </c>
      <c r="J214" s="4">
        <f t="shared" si="10"/>
        <v>83.14</v>
      </c>
      <c r="K214" s="24">
        <f aca="true" t="shared" si="13" ref="K214:K240">J214+J215</f>
        <v>126.74000000000001</v>
      </c>
    </row>
    <row r="215" spans="1:11" ht="14.25" customHeight="1">
      <c r="A215" s="29"/>
      <c r="B215" s="27"/>
      <c r="C215" s="30"/>
      <c r="D215" s="5" t="s">
        <v>346</v>
      </c>
      <c r="E215" s="5" t="s">
        <v>14</v>
      </c>
      <c r="F215" s="2">
        <v>33.65</v>
      </c>
      <c r="G215" s="3">
        <f>C214*F215</f>
        <v>33.65</v>
      </c>
      <c r="H215" s="2">
        <f>43.64+9.9</f>
        <v>53.54</v>
      </c>
      <c r="I215" s="3">
        <f>C214*H215</f>
        <v>53.54</v>
      </c>
      <c r="J215" s="4">
        <f t="shared" si="10"/>
        <v>43.6</v>
      </c>
      <c r="K215" s="25"/>
    </row>
    <row r="216" spans="1:11" ht="14.25" customHeight="1">
      <c r="A216" s="28" t="s">
        <v>121</v>
      </c>
      <c r="B216" s="26" t="s">
        <v>7</v>
      </c>
      <c r="C216" s="26">
        <v>1</v>
      </c>
      <c r="D216" s="5" t="s">
        <v>347</v>
      </c>
      <c r="E216" s="16" t="s">
        <v>13</v>
      </c>
      <c r="F216" s="2">
        <v>61.38</v>
      </c>
      <c r="G216" s="3">
        <f t="shared" si="11"/>
        <v>61.38</v>
      </c>
      <c r="H216" s="2">
        <f>85+19.9</f>
        <v>104.9</v>
      </c>
      <c r="I216" s="3">
        <f t="shared" si="12"/>
        <v>104.9</v>
      </c>
      <c r="J216" s="4">
        <f t="shared" si="10"/>
        <v>83.14</v>
      </c>
      <c r="K216" s="24">
        <f t="shared" si="13"/>
        <v>126.74000000000001</v>
      </c>
    </row>
    <row r="217" spans="1:11" ht="14.25" customHeight="1">
      <c r="A217" s="29"/>
      <c r="B217" s="27"/>
      <c r="C217" s="30"/>
      <c r="D217" s="5" t="s">
        <v>348</v>
      </c>
      <c r="E217" s="5" t="s">
        <v>14</v>
      </c>
      <c r="F217" s="2">
        <v>33.65</v>
      </c>
      <c r="G217" s="3">
        <f>C216*F217</f>
        <v>33.65</v>
      </c>
      <c r="H217" s="2">
        <f>43.64+9.9</f>
        <v>53.54</v>
      </c>
      <c r="I217" s="3">
        <f>C216*H217</f>
        <v>53.54</v>
      </c>
      <c r="J217" s="4">
        <f t="shared" si="10"/>
        <v>43.6</v>
      </c>
      <c r="K217" s="25"/>
    </row>
    <row r="218" spans="1:11" ht="14.25" customHeight="1">
      <c r="A218" s="28" t="s">
        <v>122</v>
      </c>
      <c r="B218" s="26" t="s">
        <v>7</v>
      </c>
      <c r="C218" s="26">
        <v>1</v>
      </c>
      <c r="D218" s="5" t="s">
        <v>349</v>
      </c>
      <c r="E218" s="5" t="s">
        <v>13</v>
      </c>
      <c r="F218" s="2">
        <v>61.38</v>
      </c>
      <c r="G218" s="3">
        <f t="shared" si="11"/>
        <v>61.38</v>
      </c>
      <c r="H218" s="2">
        <f>85+19.9</f>
        <v>104.9</v>
      </c>
      <c r="I218" s="3">
        <f t="shared" si="12"/>
        <v>104.9</v>
      </c>
      <c r="J218" s="4">
        <f t="shared" si="10"/>
        <v>83.14</v>
      </c>
      <c r="K218" s="24">
        <f t="shared" si="13"/>
        <v>126.74000000000001</v>
      </c>
    </row>
    <row r="219" spans="1:11" ht="14.25" customHeight="1">
      <c r="A219" s="29"/>
      <c r="B219" s="27"/>
      <c r="C219" s="30"/>
      <c r="D219" s="5" t="s">
        <v>350</v>
      </c>
      <c r="E219" s="5" t="s">
        <v>14</v>
      </c>
      <c r="F219" s="2">
        <v>33.65</v>
      </c>
      <c r="G219" s="3">
        <f>C218*F219</f>
        <v>33.65</v>
      </c>
      <c r="H219" s="2">
        <f>43.64+9.9</f>
        <v>53.54</v>
      </c>
      <c r="I219" s="3">
        <f>C218*H219</f>
        <v>53.54</v>
      </c>
      <c r="J219" s="4">
        <f t="shared" si="10"/>
        <v>43.6</v>
      </c>
      <c r="K219" s="25"/>
    </row>
    <row r="220" spans="1:11" ht="14.25" customHeight="1">
      <c r="A220" s="28" t="s">
        <v>123</v>
      </c>
      <c r="B220" s="26" t="s">
        <v>7</v>
      </c>
      <c r="C220" s="26">
        <v>1</v>
      </c>
      <c r="D220" s="5" t="s">
        <v>351</v>
      </c>
      <c r="E220" s="16" t="s">
        <v>13</v>
      </c>
      <c r="F220" s="2">
        <v>61.38</v>
      </c>
      <c r="G220" s="3">
        <f t="shared" si="11"/>
        <v>61.38</v>
      </c>
      <c r="H220" s="2">
        <f>85+19.9</f>
        <v>104.9</v>
      </c>
      <c r="I220" s="3">
        <f t="shared" si="12"/>
        <v>104.9</v>
      </c>
      <c r="J220" s="4">
        <f t="shared" si="10"/>
        <v>83.14</v>
      </c>
      <c r="K220" s="24">
        <f t="shared" si="13"/>
        <v>126.74000000000001</v>
      </c>
    </row>
    <row r="221" spans="1:11" ht="14.25" customHeight="1">
      <c r="A221" s="29"/>
      <c r="B221" s="27"/>
      <c r="C221" s="30"/>
      <c r="D221" s="5" t="s">
        <v>352</v>
      </c>
      <c r="E221" s="5" t="s">
        <v>14</v>
      </c>
      <c r="F221" s="2">
        <v>33.65</v>
      </c>
      <c r="G221" s="3">
        <f>C220*F221</f>
        <v>33.65</v>
      </c>
      <c r="H221" s="2">
        <f>43.64+9.9</f>
        <v>53.54</v>
      </c>
      <c r="I221" s="3">
        <f>C220*H221</f>
        <v>53.54</v>
      </c>
      <c r="J221" s="4">
        <f t="shared" si="10"/>
        <v>43.6</v>
      </c>
      <c r="K221" s="25"/>
    </row>
    <row r="222" spans="1:11" ht="14.25" customHeight="1">
      <c r="A222" s="28" t="s">
        <v>124</v>
      </c>
      <c r="B222" s="26" t="s">
        <v>7</v>
      </c>
      <c r="C222" s="26">
        <v>1</v>
      </c>
      <c r="D222" s="5" t="s">
        <v>353</v>
      </c>
      <c r="E222" s="5" t="s">
        <v>13</v>
      </c>
      <c r="F222" s="2">
        <v>61.38</v>
      </c>
      <c r="G222" s="3">
        <f t="shared" si="11"/>
        <v>61.38</v>
      </c>
      <c r="H222" s="2">
        <f>85+19.9</f>
        <v>104.9</v>
      </c>
      <c r="I222" s="3">
        <f t="shared" si="12"/>
        <v>104.9</v>
      </c>
      <c r="J222" s="4">
        <f t="shared" si="10"/>
        <v>83.14</v>
      </c>
      <c r="K222" s="24">
        <f t="shared" si="13"/>
        <v>126.74000000000001</v>
      </c>
    </row>
    <row r="223" spans="1:11" ht="14.25" customHeight="1">
      <c r="A223" s="29"/>
      <c r="B223" s="27"/>
      <c r="C223" s="30"/>
      <c r="D223" s="5" t="s">
        <v>354</v>
      </c>
      <c r="E223" s="5" t="s">
        <v>14</v>
      </c>
      <c r="F223" s="2">
        <v>33.65</v>
      </c>
      <c r="G223" s="3">
        <f>C222*F223</f>
        <v>33.65</v>
      </c>
      <c r="H223" s="2">
        <f>43.64+9.9</f>
        <v>53.54</v>
      </c>
      <c r="I223" s="3">
        <f>C222*H223</f>
        <v>53.54</v>
      </c>
      <c r="J223" s="4">
        <f t="shared" si="10"/>
        <v>43.6</v>
      </c>
      <c r="K223" s="25"/>
    </row>
    <row r="224" spans="1:11" ht="14.25" customHeight="1">
      <c r="A224" s="28" t="s">
        <v>125</v>
      </c>
      <c r="B224" s="26" t="s">
        <v>7</v>
      </c>
      <c r="C224" s="26">
        <v>1</v>
      </c>
      <c r="D224" s="5" t="s">
        <v>355</v>
      </c>
      <c r="E224" s="16" t="s">
        <v>13</v>
      </c>
      <c r="F224" s="2">
        <v>61.38</v>
      </c>
      <c r="G224" s="3">
        <f t="shared" si="11"/>
        <v>61.38</v>
      </c>
      <c r="H224" s="2">
        <f>85+19.9</f>
        <v>104.9</v>
      </c>
      <c r="I224" s="3">
        <f t="shared" si="12"/>
        <v>104.9</v>
      </c>
      <c r="J224" s="4">
        <f t="shared" si="10"/>
        <v>83.14</v>
      </c>
      <c r="K224" s="24">
        <f t="shared" si="13"/>
        <v>126.74000000000001</v>
      </c>
    </row>
    <row r="225" spans="1:11" ht="14.25" customHeight="1">
      <c r="A225" s="29"/>
      <c r="B225" s="27"/>
      <c r="C225" s="30"/>
      <c r="D225" s="5" t="s">
        <v>356</v>
      </c>
      <c r="E225" s="5" t="s">
        <v>14</v>
      </c>
      <c r="F225" s="2">
        <v>33.65</v>
      </c>
      <c r="G225" s="3">
        <f>C224*F225</f>
        <v>33.65</v>
      </c>
      <c r="H225" s="2">
        <f>43.64+9.9</f>
        <v>53.54</v>
      </c>
      <c r="I225" s="3">
        <f>C224*H225</f>
        <v>53.54</v>
      </c>
      <c r="J225" s="4">
        <f t="shared" si="10"/>
        <v>43.6</v>
      </c>
      <c r="K225" s="25"/>
    </row>
    <row r="226" spans="1:11" ht="14.25" customHeight="1">
      <c r="A226" s="28" t="s">
        <v>126</v>
      </c>
      <c r="B226" s="26" t="s">
        <v>7</v>
      </c>
      <c r="C226" s="26">
        <v>1</v>
      </c>
      <c r="D226" s="5" t="s">
        <v>357</v>
      </c>
      <c r="E226" s="5" t="s">
        <v>13</v>
      </c>
      <c r="F226" s="2">
        <v>61.38</v>
      </c>
      <c r="G226" s="3">
        <f t="shared" si="11"/>
        <v>61.38</v>
      </c>
      <c r="H226" s="2">
        <f>85+19.9</f>
        <v>104.9</v>
      </c>
      <c r="I226" s="3">
        <f t="shared" si="12"/>
        <v>104.9</v>
      </c>
      <c r="J226" s="4">
        <f t="shared" si="10"/>
        <v>83.14</v>
      </c>
      <c r="K226" s="24">
        <f t="shared" si="13"/>
        <v>126.74000000000001</v>
      </c>
    </row>
    <row r="227" spans="1:11" ht="14.25" customHeight="1">
      <c r="A227" s="29"/>
      <c r="B227" s="27"/>
      <c r="C227" s="30"/>
      <c r="D227" s="5" t="s">
        <v>358</v>
      </c>
      <c r="E227" s="5" t="s">
        <v>14</v>
      </c>
      <c r="F227" s="2">
        <v>33.65</v>
      </c>
      <c r="G227" s="3">
        <f>C226*F227</f>
        <v>33.65</v>
      </c>
      <c r="H227" s="2">
        <f>43.64+9.9</f>
        <v>53.54</v>
      </c>
      <c r="I227" s="3">
        <f>C226*H227</f>
        <v>53.54</v>
      </c>
      <c r="J227" s="4">
        <f t="shared" si="10"/>
        <v>43.6</v>
      </c>
      <c r="K227" s="25"/>
    </row>
    <row r="228" spans="1:11" ht="14.25" customHeight="1">
      <c r="A228" s="28" t="s">
        <v>127</v>
      </c>
      <c r="B228" s="26" t="s">
        <v>7</v>
      </c>
      <c r="C228" s="26">
        <v>1</v>
      </c>
      <c r="D228" s="5" t="s">
        <v>359</v>
      </c>
      <c r="E228" s="16" t="s">
        <v>13</v>
      </c>
      <c r="F228" s="2">
        <v>61.38</v>
      </c>
      <c r="G228" s="3">
        <f t="shared" si="11"/>
        <v>61.38</v>
      </c>
      <c r="H228" s="2">
        <f>85+19.9</f>
        <v>104.9</v>
      </c>
      <c r="I228" s="3">
        <f t="shared" si="12"/>
        <v>104.9</v>
      </c>
      <c r="J228" s="4">
        <f t="shared" si="10"/>
        <v>83.14</v>
      </c>
      <c r="K228" s="24">
        <f t="shared" si="13"/>
        <v>126.74000000000001</v>
      </c>
    </row>
    <row r="229" spans="1:11" ht="14.25" customHeight="1">
      <c r="A229" s="29"/>
      <c r="B229" s="27"/>
      <c r="C229" s="30"/>
      <c r="D229" s="5" t="s">
        <v>360</v>
      </c>
      <c r="E229" s="5" t="s">
        <v>14</v>
      </c>
      <c r="F229" s="2">
        <v>33.65</v>
      </c>
      <c r="G229" s="3">
        <f>C228*F229</f>
        <v>33.65</v>
      </c>
      <c r="H229" s="2">
        <f>43.64+9.9</f>
        <v>53.54</v>
      </c>
      <c r="I229" s="3">
        <f>C228*H229</f>
        <v>53.54</v>
      </c>
      <c r="J229" s="4">
        <f t="shared" si="10"/>
        <v>43.6</v>
      </c>
      <c r="K229" s="25"/>
    </row>
    <row r="230" spans="1:11" ht="14.25" customHeight="1">
      <c r="A230" s="28" t="s">
        <v>128</v>
      </c>
      <c r="B230" s="26" t="s">
        <v>7</v>
      </c>
      <c r="C230" s="26">
        <v>1</v>
      </c>
      <c r="D230" s="5" t="s">
        <v>361</v>
      </c>
      <c r="E230" s="5" t="s">
        <v>13</v>
      </c>
      <c r="F230" s="2">
        <v>61.38</v>
      </c>
      <c r="G230" s="3">
        <f t="shared" si="11"/>
        <v>61.38</v>
      </c>
      <c r="H230" s="2">
        <f>85+19.9</f>
        <v>104.9</v>
      </c>
      <c r="I230" s="3">
        <f t="shared" si="12"/>
        <v>104.9</v>
      </c>
      <c r="J230" s="4">
        <f t="shared" si="10"/>
        <v>83.14</v>
      </c>
      <c r="K230" s="24">
        <f t="shared" si="13"/>
        <v>126.74000000000001</v>
      </c>
    </row>
    <row r="231" spans="1:11" ht="14.25" customHeight="1">
      <c r="A231" s="29"/>
      <c r="B231" s="27"/>
      <c r="C231" s="30"/>
      <c r="D231" s="5" t="s">
        <v>362</v>
      </c>
      <c r="E231" s="5" t="s">
        <v>14</v>
      </c>
      <c r="F231" s="2">
        <v>33.65</v>
      </c>
      <c r="G231" s="3">
        <f>C230*F231</f>
        <v>33.65</v>
      </c>
      <c r="H231" s="2">
        <f>43.64+9.9</f>
        <v>53.54</v>
      </c>
      <c r="I231" s="3">
        <f>C230*H231</f>
        <v>53.54</v>
      </c>
      <c r="J231" s="4">
        <f t="shared" si="10"/>
        <v>43.6</v>
      </c>
      <c r="K231" s="25"/>
    </row>
    <row r="232" spans="1:11" ht="14.25" customHeight="1">
      <c r="A232" s="28" t="s">
        <v>129</v>
      </c>
      <c r="B232" s="26" t="s">
        <v>7</v>
      </c>
      <c r="C232" s="26">
        <v>1</v>
      </c>
      <c r="D232" s="5" t="s">
        <v>363</v>
      </c>
      <c r="E232" s="16" t="s">
        <v>13</v>
      </c>
      <c r="F232" s="2">
        <v>61.38</v>
      </c>
      <c r="G232" s="3">
        <f t="shared" si="11"/>
        <v>61.38</v>
      </c>
      <c r="H232" s="2">
        <f>85+19.9</f>
        <v>104.9</v>
      </c>
      <c r="I232" s="3">
        <f t="shared" si="12"/>
        <v>104.9</v>
      </c>
      <c r="J232" s="4">
        <f t="shared" si="10"/>
        <v>83.14</v>
      </c>
      <c r="K232" s="24">
        <f t="shared" si="13"/>
        <v>126.74000000000001</v>
      </c>
    </row>
    <row r="233" spans="1:11" ht="14.25" customHeight="1">
      <c r="A233" s="29"/>
      <c r="B233" s="27"/>
      <c r="C233" s="30"/>
      <c r="D233" s="5" t="s">
        <v>364</v>
      </c>
      <c r="E233" s="5" t="s">
        <v>14</v>
      </c>
      <c r="F233" s="2">
        <v>33.65</v>
      </c>
      <c r="G233" s="3">
        <f>C232*F233</f>
        <v>33.65</v>
      </c>
      <c r="H233" s="2">
        <f>43.64+9.9</f>
        <v>53.54</v>
      </c>
      <c r="I233" s="3">
        <f>C232*H233</f>
        <v>53.54</v>
      </c>
      <c r="J233" s="4">
        <f t="shared" si="10"/>
        <v>43.6</v>
      </c>
      <c r="K233" s="25"/>
    </row>
    <row r="234" spans="1:11" ht="14.25" customHeight="1">
      <c r="A234" s="28" t="s">
        <v>130</v>
      </c>
      <c r="B234" s="26" t="s">
        <v>7</v>
      </c>
      <c r="C234" s="26">
        <v>1</v>
      </c>
      <c r="D234" s="5" t="s">
        <v>365</v>
      </c>
      <c r="E234" s="5" t="s">
        <v>13</v>
      </c>
      <c r="F234" s="2">
        <v>61.38</v>
      </c>
      <c r="G234" s="3">
        <f t="shared" si="11"/>
        <v>61.38</v>
      </c>
      <c r="H234" s="2">
        <f>85+19.9</f>
        <v>104.9</v>
      </c>
      <c r="I234" s="3">
        <f t="shared" si="12"/>
        <v>104.9</v>
      </c>
      <c r="J234" s="4">
        <f t="shared" si="10"/>
        <v>83.14</v>
      </c>
      <c r="K234" s="24">
        <f t="shared" si="13"/>
        <v>126.74000000000001</v>
      </c>
    </row>
    <row r="235" spans="1:11" ht="14.25" customHeight="1">
      <c r="A235" s="29"/>
      <c r="B235" s="27"/>
      <c r="C235" s="30"/>
      <c r="D235" s="5" t="s">
        <v>366</v>
      </c>
      <c r="E235" s="5" t="s">
        <v>14</v>
      </c>
      <c r="F235" s="2">
        <v>33.65</v>
      </c>
      <c r="G235" s="3">
        <f>C234*F235</f>
        <v>33.65</v>
      </c>
      <c r="H235" s="2">
        <f>43.64+9.9</f>
        <v>53.54</v>
      </c>
      <c r="I235" s="3">
        <f>C234*H235</f>
        <v>53.54</v>
      </c>
      <c r="J235" s="4">
        <f t="shared" si="10"/>
        <v>43.6</v>
      </c>
      <c r="K235" s="25"/>
    </row>
    <row r="236" spans="1:11" ht="14.25" customHeight="1">
      <c r="A236" s="28" t="s">
        <v>131</v>
      </c>
      <c r="B236" s="26" t="s">
        <v>7</v>
      </c>
      <c r="C236" s="26">
        <v>1</v>
      </c>
      <c r="D236" s="5" t="s">
        <v>367</v>
      </c>
      <c r="E236" s="16" t="s">
        <v>13</v>
      </c>
      <c r="F236" s="2">
        <v>61.38</v>
      </c>
      <c r="G236" s="3">
        <f t="shared" si="11"/>
        <v>61.38</v>
      </c>
      <c r="H236" s="2">
        <f>85+19.9</f>
        <v>104.9</v>
      </c>
      <c r="I236" s="3">
        <f t="shared" si="12"/>
        <v>104.9</v>
      </c>
      <c r="J236" s="4">
        <f t="shared" si="10"/>
        <v>83.14</v>
      </c>
      <c r="K236" s="24">
        <f t="shared" si="13"/>
        <v>126.74000000000001</v>
      </c>
    </row>
    <row r="237" spans="1:11" ht="14.25" customHeight="1">
      <c r="A237" s="29"/>
      <c r="B237" s="27"/>
      <c r="C237" s="30"/>
      <c r="D237" s="5" t="s">
        <v>368</v>
      </c>
      <c r="E237" s="5" t="s">
        <v>14</v>
      </c>
      <c r="F237" s="2">
        <v>33.65</v>
      </c>
      <c r="G237" s="3">
        <f>C236*F237</f>
        <v>33.65</v>
      </c>
      <c r="H237" s="2">
        <f>43.64+9.9</f>
        <v>53.54</v>
      </c>
      <c r="I237" s="3">
        <f>C236*H237</f>
        <v>53.54</v>
      </c>
      <c r="J237" s="4">
        <f t="shared" si="10"/>
        <v>43.6</v>
      </c>
      <c r="K237" s="25"/>
    </row>
    <row r="238" spans="1:11" ht="14.25" customHeight="1">
      <c r="A238" s="28" t="s">
        <v>132</v>
      </c>
      <c r="B238" s="26" t="s">
        <v>7</v>
      </c>
      <c r="C238" s="26">
        <v>1</v>
      </c>
      <c r="D238" s="5" t="s">
        <v>369</v>
      </c>
      <c r="E238" s="5" t="s">
        <v>13</v>
      </c>
      <c r="F238" s="2">
        <v>61.38</v>
      </c>
      <c r="G238" s="3">
        <f t="shared" si="11"/>
        <v>61.38</v>
      </c>
      <c r="H238" s="2">
        <f>85+19.9</f>
        <v>104.9</v>
      </c>
      <c r="I238" s="3">
        <f t="shared" si="12"/>
        <v>104.9</v>
      </c>
      <c r="J238" s="4">
        <f t="shared" si="10"/>
        <v>83.14</v>
      </c>
      <c r="K238" s="24">
        <f t="shared" si="13"/>
        <v>126.74000000000001</v>
      </c>
    </row>
    <row r="239" spans="1:11" ht="14.25" customHeight="1">
      <c r="A239" s="29"/>
      <c r="B239" s="27"/>
      <c r="C239" s="30"/>
      <c r="D239" s="5" t="s">
        <v>370</v>
      </c>
      <c r="E239" s="5" t="s">
        <v>14</v>
      </c>
      <c r="F239" s="2">
        <v>33.65</v>
      </c>
      <c r="G239" s="3">
        <f>C238*F239</f>
        <v>33.65</v>
      </c>
      <c r="H239" s="2">
        <f>43.64+9.9</f>
        <v>53.54</v>
      </c>
      <c r="I239" s="3">
        <f>C238*H239</f>
        <v>53.54</v>
      </c>
      <c r="J239" s="4">
        <f t="shared" si="10"/>
        <v>43.6</v>
      </c>
      <c r="K239" s="25"/>
    </row>
    <row r="240" spans="1:11" ht="14.25" customHeight="1">
      <c r="A240" s="28" t="s">
        <v>133</v>
      </c>
      <c r="B240" s="26" t="s">
        <v>7</v>
      </c>
      <c r="C240" s="26">
        <v>1</v>
      </c>
      <c r="D240" s="5" t="s">
        <v>371</v>
      </c>
      <c r="E240" s="16" t="s">
        <v>13</v>
      </c>
      <c r="F240" s="2">
        <v>61.38</v>
      </c>
      <c r="G240" s="3">
        <f t="shared" si="11"/>
        <v>61.38</v>
      </c>
      <c r="H240" s="2">
        <f>85+19.9</f>
        <v>104.9</v>
      </c>
      <c r="I240" s="3">
        <f t="shared" si="12"/>
        <v>104.9</v>
      </c>
      <c r="J240" s="4">
        <f t="shared" si="10"/>
        <v>83.14</v>
      </c>
      <c r="K240" s="24">
        <f t="shared" si="13"/>
        <v>126.74000000000001</v>
      </c>
    </row>
    <row r="241" spans="1:11" ht="14.25" customHeight="1">
      <c r="A241" s="29"/>
      <c r="B241" s="27"/>
      <c r="C241" s="30"/>
      <c r="D241" s="5" t="s">
        <v>372</v>
      </c>
      <c r="E241" s="5" t="s">
        <v>14</v>
      </c>
      <c r="F241" s="2">
        <v>33.65</v>
      </c>
      <c r="G241" s="3">
        <f>C240*F241</f>
        <v>33.65</v>
      </c>
      <c r="H241" s="2">
        <f>43.64+9.9</f>
        <v>53.54</v>
      </c>
      <c r="I241" s="3">
        <f>C240*H241</f>
        <v>53.54</v>
      </c>
      <c r="J241" s="4">
        <f t="shared" si="10"/>
        <v>43.6</v>
      </c>
      <c r="K241" s="25"/>
    </row>
    <row r="242" spans="1:11" ht="13.5" thickBot="1">
      <c r="A242" s="8"/>
      <c r="B242" s="9"/>
      <c r="C242" s="9"/>
      <c r="D242" s="9"/>
      <c r="E242" s="9"/>
      <c r="F242" s="9"/>
      <c r="G242" s="9"/>
      <c r="H242" s="9"/>
      <c r="I242" s="14" t="s">
        <v>6</v>
      </c>
      <c r="J242" s="23">
        <v>17616.67</v>
      </c>
      <c r="K242" s="13">
        <f>SUM(K4:K241)</f>
        <v>17616.669999999995</v>
      </c>
    </row>
    <row r="243" spans="1:11" ht="28.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0"/>
    </row>
    <row r="244" spans="1:11" ht="12.75">
      <c r="A244" s="10"/>
      <c r="B244" s="19" t="s">
        <v>9</v>
      </c>
      <c r="C244" s="19"/>
      <c r="D244" s="19"/>
      <c r="E244" s="20"/>
      <c r="F244" s="20"/>
      <c r="G244" s="20"/>
      <c r="H244" s="20"/>
      <c r="I244" s="20"/>
      <c r="J244" s="10"/>
      <c r="K244" s="10"/>
    </row>
    <row r="245" spans="1:11" ht="12.75">
      <c r="A245" s="10"/>
      <c r="B245" s="19" t="s">
        <v>8</v>
      </c>
      <c r="C245" s="19"/>
      <c r="D245" s="19"/>
      <c r="E245" s="20"/>
      <c r="F245" s="20"/>
      <c r="G245" s="20"/>
      <c r="H245" s="20"/>
      <c r="I245" s="20"/>
      <c r="J245" s="10"/>
      <c r="K245" s="10"/>
    </row>
    <row r="246" spans="1:1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2.7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2.7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2.7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2.7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2.7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2.7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2.7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2.7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2.7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2.7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2.7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2.7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2.7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2.7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2.7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2.7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2.7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2.7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2.7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2.7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2.7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2.7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2.7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2.7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2.7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2.7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2.7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2.7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2.7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2.7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2.7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2.7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2.7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2.7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2.7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2.7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2.7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2.7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2.7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2.7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2.7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2.7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2.7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2.7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2.7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2.7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2.7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2.7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2.7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2.7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2.7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2.7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2.7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2.7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2.7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2.7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2.7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2.7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2.7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2.7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2.7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2.7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2.7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2.7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2.7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2.7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2.7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2.7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2.7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2.7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2.7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2.7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2.7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2.7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2.7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2.7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2.7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2.7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2.7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2.7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2.7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2.7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2.7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2.7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2.7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2.7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2.7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2.7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2.7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2.7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2.7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2.7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2.7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2.7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2.7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2.7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2.7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2.7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2.7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2.7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2.7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2.7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2.7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2.7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2.7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2.7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2.7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2.7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2.7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2.7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2.7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2.7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2.7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2.7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2.7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2.7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2.7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2.7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2.7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2.7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2.7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2.7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2.7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2.7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2.7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2.7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2.7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2.7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2.7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2.7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2.7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2.7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2.7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2.7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2.7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2.7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2.7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2.7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2.7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2.7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2.7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2.7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2.7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2.7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2.7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2.7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2.7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2.7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2.7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2.7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2.7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2.7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2.7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2.7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2.7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2.7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2.7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2.7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2.7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2.7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2.7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2.7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2.7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2.7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2.7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2.7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2.7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2.7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2.7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2.7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2.7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2.7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2.7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2.7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2.7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2.7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2.7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2.7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2.7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2.7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2.7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2.7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2.7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2.7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2.7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2.7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2.7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2.7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2.7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2.7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2.7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2.7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2.7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2.7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2.7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2.7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2.7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2.7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2.7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2.7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2.7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2.7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2.7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2.7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2.7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2.7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2.7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2.7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2.7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2.7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2.7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2.7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2.7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2.7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2.7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2.7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2.7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2.7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2.7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2.7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2.7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2.7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2.7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2.7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2.7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2.7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2.7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2.7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2.7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2.7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2.7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2.7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2.7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2.7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2.7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2.7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2.7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2.7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2.7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2.7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2.7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2.7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2.7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2.7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2.7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2.7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2.7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2.7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2.7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2.7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2.7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2.7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2.7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2.7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2.7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2.7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2.7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2.7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2.7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2.7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2.7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2.7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2.7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2.7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2.7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2.7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2.7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2.7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2.7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2.7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2.7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2.7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2.7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2.7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2.7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2.7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2.7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2.7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2.7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2.7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2.7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2.7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2.7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2.7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2.7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2.7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2.7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2.7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2.7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2.7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2.7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2.7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2.7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2.7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2.7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2.7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2.7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2.7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2.7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2.7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2.7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2.7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2.7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2.7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2.7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2.7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2.7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2.7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2.7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2.7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2.7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2.7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2.7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2.7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2.7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2.7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2.7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2.7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2.7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2.7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2.7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2.7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2.7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2.7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2.7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2.7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2.7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2.7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2.7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2.7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2.7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2.7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2.7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2.7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2.7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2.7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2.7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2.7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2.7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2.7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2.7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2.7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2.7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2.7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2.7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2.75">
      <c r="A966" s="6"/>
      <c r="B966" s="6"/>
      <c r="C966" s="6"/>
      <c r="D966" s="6"/>
      <c r="E966" s="6"/>
      <c r="F966" s="6"/>
      <c r="G966" s="6"/>
      <c r="H966" s="6"/>
      <c r="I966" s="6"/>
      <c r="J966" s="6"/>
    </row>
  </sheetData>
  <mergeCells count="485">
    <mergeCell ref="D2:D3"/>
    <mergeCell ref="A1:J1"/>
    <mergeCell ref="J2:J3"/>
    <mergeCell ref="K2:K3"/>
    <mergeCell ref="F2:G2"/>
    <mergeCell ref="H2:I2"/>
    <mergeCell ref="B2:B3"/>
    <mergeCell ref="A2:A3"/>
    <mergeCell ref="C2:C3"/>
    <mergeCell ref="A4:A5"/>
    <mergeCell ref="B4:B5"/>
    <mergeCell ref="C4:C5"/>
    <mergeCell ref="C10:C11"/>
    <mergeCell ref="K6:K7"/>
    <mergeCell ref="K8:K9"/>
    <mergeCell ref="A6:A7"/>
    <mergeCell ref="K4:K5"/>
    <mergeCell ref="B6:B7"/>
    <mergeCell ref="C6:C7"/>
    <mergeCell ref="A8:A9"/>
    <mergeCell ref="B10:B11"/>
    <mergeCell ref="A10:A11"/>
    <mergeCell ref="B12:B13"/>
    <mergeCell ref="C8:C9"/>
    <mergeCell ref="B8:B9"/>
    <mergeCell ref="C12:C13"/>
    <mergeCell ref="A12:A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B34:B35"/>
    <mergeCell ref="C34:C35"/>
    <mergeCell ref="A34:A35"/>
    <mergeCell ref="B40:B41"/>
    <mergeCell ref="C40:C41"/>
    <mergeCell ref="B36:B37"/>
    <mergeCell ref="C36:C37"/>
    <mergeCell ref="B38:B39"/>
    <mergeCell ref="C38:C39"/>
    <mergeCell ref="A36:A37"/>
    <mergeCell ref="B44:B45"/>
    <mergeCell ref="C44:C45"/>
    <mergeCell ref="B42:B43"/>
    <mergeCell ref="C42:C43"/>
    <mergeCell ref="C46:C47"/>
    <mergeCell ref="A48:A49"/>
    <mergeCell ref="B48:B49"/>
    <mergeCell ref="C48:C49"/>
    <mergeCell ref="B46:B47"/>
    <mergeCell ref="A46:A47"/>
    <mergeCell ref="A50:A51"/>
    <mergeCell ref="B50:B51"/>
    <mergeCell ref="C50:C51"/>
    <mergeCell ref="A52:A53"/>
    <mergeCell ref="B52:B53"/>
    <mergeCell ref="C52:C53"/>
    <mergeCell ref="B54:B55"/>
    <mergeCell ref="A62:A63"/>
    <mergeCell ref="A64:A65"/>
    <mergeCell ref="A66:A67"/>
    <mergeCell ref="A54:A55"/>
    <mergeCell ref="A56:A57"/>
    <mergeCell ref="A58:A59"/>
    <mergeCell ref="A60:A61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C62:C63"/>
    <mergeCell ref="C64:C65"/>
    <mergeCell ref="C66:C67"/>
    <mergeCell ref="C68:C69"/>
    <mergeCell ref="C70:C71"/>
    <mergeCell ref="C72:C73"/>
    <mergeCell ref="C74:C75"/>
    <mergeCell ref="C54:C55"/>
    <mergeCell ref="C56:C57"/>
    <mergeCell ref="C58:C59"/>
    <mergeCell ref="C60:C61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B56:B57"/>
    <mergeCell ref="B58:B59"/>
    <mergeCell ref="B60:B61"/>
    <mergeCell ref="B62:B63"/>
    <mergeCell ref="B64:B65"/>
    <mergeCell ref="B66:B67"/>
    <mergeCell ref="B68:B69"/>
    <mergeCell ref="B70:B71"/>
    <mergeCell ref="B84:B85"/>
    <mergeCell ref="B86:B87"/>
    <mergeCell ref="B88:B89"/>
    <mergeCell ref="B80:B81"/>
    <mergeCell ref="B82:B83"/>
    <mergeCell ref="B72:B73"/>
    <mergeCell ref="B74:B75"/>
    <mergeCell ref="B76:B77"/>
    <mergeCell ref="B78:B7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14:B215"/>
    <mergeCell ref="B216:B217"/>
    <mergeCell ref="B202:B203"/>
    <mergeCell ref="B204:B205"/>
    <mergeCell ref="B206:B207"/>
    <mergeCell ref="B208:B209"/>
    <mergeCell ref="B210:B211"/>
    <mergeCell ref="B212:B213"/>
    <mergeCell ref="B238:B239"/>
    <mergeCell ref="B240:B241"/>
    <mergeCell ref="B226:B227"/>
    <mergeCell ref="B228:B229"/>
    <mergeCell ref="B230:B231"/>
    <mergeCell ref="B232:B233"/>
    <mergeCell ref="B234:B235"/>
    <mergeCell ref="B236:B237"/>
    <mergeCell ref="A38:A39"/>
    <mergeCell ref="A40:A41"/>
    <mergeCell ref="A42:A43"/>
    <mergeCell ref="A44:A45"/>
    <mergeCell ref="B218:B219"/>
    <mergeCell ref="B220:B221"/>
    <mergeCell ref="B222:B223"/>
    <mergeCell ref="B224:B225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142:K143"/>
    <mergeCell ref="K144:K145"/>
    <mergeCell ref="K146:K147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80:K181"/>
    <mergeCell ref="K182:K183"/>
    <mergeCell ref="K184:K185"/>
    <mergeCell ref="K186:K187"/>
    <mergeCell ref="K188:K189"/>
    <mergeCell ref="K190:K191"/>
    <mergeCell ref="K192:K193"/>
    <mergeCell ref="K194:K195"/>
    <mergeCell ref="K196:K197"/>
    <mergeCell ref="K198:K199"/>
    <mergeCell ref="K200:K201"/>
    <mergeCell ref="K202:K203"/>
    <mergeCell ref="K204:K205"/>
    <mergeCell ref="K206:K207"/>
    <mergeCell ref="K208:K209"/>
    <mergeCell ref="K210:K211"/>
    <mergeCell ref="K212:K213"/>
    <mergeCell ref="K214:K215"/>
    <mergeCell ref="K216:K217"/>
    <mergeCell ref="K218:K219"/>
    <mergeCell ref="K220:K221"/>
    <mergeCell ref="K222:K223"/>
    <mergeCell ref="K224:K225"/>
    <mergeCell ref="K226:K227"/>
    <mergeCell ref="K228:K229"/>
    <mergeCell ref="K230:K231"/>
    <mergeCell ref="K232:K233"/>
    <mergeCell ref="K234:K235"/>
    <mergeCell ref="K236:K237"/>
    <mergeCell ref="K238:K239"/>
    <mergeCell ref="K240:K241"/>
  </mergeCells>
  <printOptions gridLines="1"/>
  <pageMargins left="0.42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  <rowBreaks count="2" manualBreakCount="2">
    <brk id="29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mtv</dc:creator>
  <cp:keywords/>
  <dc:description/>
  <cp:lastModifiedBy>fpezzin</cp:lastModifiedBy>
  <cp:lastPrinted>2006-07-19T19:54:15Z</cp:lastPrinted>
  <dcterms:created xsi:type="dcterms:W3CDTF">2005-08-30T15:52:46Z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