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tabRatio="599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<sst xmlns="http://schemas.openxmlformats.org/spreadsheetml/2006/main" count="29" uniqueCount="21">
  <si>
    <t>Planilha de Custos</t>
  </si>
  <si>
    <t>Item</t>
  </si>
  <si>
    <t>Qtde</t>
  </si>
  <si>
    <t>Unidade</t>
  </si>
  <si>
    <t>Empresa 1</t>
  </si>
  <si>
    <t>Valor Unit. (R$)</t>
  </si>
  <si>
    <t>Valor Total (R$</t>
  </si>
  <si>
    <t>Empresa 2</t>
  </si>
  <si>
    <t>Empresa 3</t>
  </si>
  <si>
    <t>Empresa 4</t>
  </si>
  <si>
    <t>Custo Médio</t>
  </si>
  <si>
    <t>Total</t>
  </si>
  <si>
    <t>Obs:</t>
  </si>
  <si>
    <t>1.1</t>
  </si>
  <si>
    <t>1.2</t>
  </si>
  <si>
    <t>jogos</t>
  </si>
  <si>
    <t>unidade</t>
  </si>
  <si>
    <t>Empresa 1:orçamento emitido em 26.8.2005.</t>
  </si>
  <si>
    <t>Empresa 2: orçamento emitido em 24.8.2005.</t>
  </si>
  <si>
    <t>Empresa 3: orçamento emitido em 30.8.2005.</t>
  </si>
  <si>
    <t>Empresa 4:orçamento emitido em 2.9.2005.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</si>
</sst>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2"/>
      <name val="Verdana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0" fontId="1" fillId="0" borderId="0" xfId="0" applyNumberFormat="1" applyFont="1" applyAlignment="1">
      <alignment horizontal="center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4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0" fontId="1" fillId="0" borderId="8" xfId="0" applyNumberFormat="1" applyFont="1" applyBorder="1" applyAlignment="1">
      <alignment horizontal="center" vertical="center"/>
    </xf>
    <xf numFmtId="40" fontId="1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"/>
  <sheetViews>
    <sheetView tabSelected="1" workbookViewId="0" topLeftCell="A1">
      <selection activeCell="F15" sqref="F15"/>
    </sheetView>
  </sheetViews>
  <sheetFormatPr defaultColWidth="8.796875" defaultRowHeight="15"/>
  <cols>
    <col min="1" max="1" width="3.5" style="2" customWidth="1"/>
    <col min="2" max="2" width="3.69921875" style="2" customWidth="1"/>
    <col min="3" max="3" width="7.3984375" style="2" customWidth="1"/>
    <col min="4" max="5" width="6.3984375" style="2" customWidth="1"/>
    <col min="6" max="6" width="7.3984375" style="2" customWidth="1"/>
    <col min="7" max="7" width="6.296875" style="2" customWidth="1"/>
    <col min="8" max="8" width="6.3984375" style="2" customWidth="1"/>
    <col min="9" max="9" width="6.296875" style="2" customWidth="1"/>
    <col min="10" max="10" width="6.3984375" style="2" customWidth="1"/>
    <col min="11" max="11" width="6.296875" style="2" customWidth="1"/>
    <col min="12" max="12" width="7.3984375" style="2" customWidth="1"/>
    <col min="13" max="13" width="7.69921875" style="2" bestFit="1" customWidth="1"/>
    <col min="14" max="16384" width="8.796875" style="2" customWidth="1"/>
  </cols>
  <sheetData>
    <row r="1" spans="1:13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3.5" thickBot="1"/>
    <row r="3" spans="1:13" ht="12.75">
      <c r="A3" s="24" t="s">
        <v>1</v>
      </c>
      <c r="B3" s="21" t="s">
        <v>2</v>
      </c>
      <c r="C3" s="21" t="s">
        <v>3</v>
      </c>
      <c r="D3" s="19" t="s">
        <v>4</v>
      </c>
      <c r="E3" s="20"/>
      <c r="F3" s="19" t="s">
        <v>7</v>
      </c>
      <c r="G3" s="20"/>
      <c r="H3" s="19" t="s">
        <v>8</v>
      </c>
      <c r="I3" s="20"/>
      <c r="J3" s="21" t="s">
        <v>9</v>
      </c>
      <c r="K3" s="21"/>
      <c r="L3" s="21" t="s">
        <v>10</v>
      </c>
      <c r="M3" s="23"/>
    </row>
    <row r="4" spans="1:80" ht="25.5">
      <c r="A4" s="25"/>
      <c r="B4" s="26"/>
      <c r="C4" s="26"/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9" t="s">
        <v>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2.75">
      <c r="A5" s="13" t="s">
        <v>13</v>
      </c>
      <c r="B5" s="11">
        <v>300</v>
      </c>
      <c r="C5" s="11" t="s">
        <v>16</v>
      </c>
      <c r="D5" s="12">
        <v>25.65</v>
      </c>
      <c r="E5" s="12">
        <f>D5*B5</f>
        <v>7695</v>
      </c>
      <c r="F5" s="12">
        <v>4.4</v>
      </c>
      <c r="G5" s="12">
        <f>F5*B5</f>
        <v>1320</v>
      </c>
      <c r="H5" s="12">
        <v>10</v>
      </c>
      <c r="I5" s="12">
        <f>B5*H5</f>
        <v>3000</v>
      </c>
      <c r="J5" s="12">
        <v>10</v>
      </c>
      <c r="K5" s="12">
        <f>J5*B5</f>
        <v>3000</v>
      </c>
      <c r="L5" s="12">
        <f>ROUND(AVERAGE(D5,F5,H5,J5),2)</f>
        <v>12.51</v>
      </c>
      <c r="M5" s="17">
        <f>B5*L5</f>
        <v>3753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3.5" thickBot="1">
      <c r="A6" s="14" t="s">
        <v>14</v>
      </c>
      <c r="B6" s="15">
        <v>300</v>
      </c>
      <c r="C6" s="15" t="s">
        <v>15</v>
      </c>
      <c r="D6" s="16">
        <v>5.6</v>
      </c>
      <c r="E6" s="16">
        <f>D6*B6</f>
        <v>1680</v>
      </c>
      <c r="F6" s="16">
        <f>0.29*5</f>
        <v>1.45</v>
      </c>
      <c r="G6" s="16">
        <f>F6*B6</f>
        <v>435</v>
      </c>
      <c r="H6" s="16">
        <f>1.3*5</f>
        <v>6.5</v>
      </c>
      <c r="I6" s="16">
        <f>B6*H6</f>
        <v>1950</v>
      </c>
      <c r="J6" s="16">
        <f>0.7*5</f>
        <v>3.5</v>
      </c>
      <c r="K6" s="16">
        <f>J6*B6</f>
        <v>1050</v>
      </c>
      <c r="L6" s="12">
        <f>ROUND(AVERAGE(D6,F6,H6,J6),2)</f>
        <v>4.26</v>
      </c>
      <c r="M6" s="17">
        <f>B6*L6</f>
        <v>1278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6:80" ht="13.5" thickBot="1">
      <c r="F7" s="3"/>
      <c r="G7" s="3"/>
      <c r="H7" s="3"/>
      <c r="I7" s="3"/>
      <c r="J7" s="3"/>
      <c r="K7" s="3"/>
      <c r="L7" s="4" t="s">
        <v>11</v>
      </c>
      <c r="M7" s="5">
        <f>SUM(M5:M6)</f>
        <v>5031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2:11" ht="15">
      <c r="B8" s="2" t="s">
        <v>12</v>
      </c>
      <c r="C8" s="7" t="s">
        <v>17</v>
      </c>
      <c r="D8" s="7"/>
      <c r="E8" s="7"/>
      <c r="G8" s="7"/>
      <c r="I8"/>
      <c r="J8"/>
      <c r="K8" s="7"/>
    </row>
    <row r="9" spans="3:11" ht="15">
      <c r="C9" s="7" t="s">
        <v>18</v>
      </c>
      <c r="D9" s="7"/>
      <c r="E9" s="7"/>
      <c r="G9" s="7"/>
      <c r="H9" s="7"/>
      <c r="I9"/>
      <c r="J9"/>
      <c r="K9" s="7"/>
    </row>
    <row r="10" spans="3:11" ht="15">
      <c r="C10" s="7" t="s">
        <v>19</v>
      </c>
      <c r="D10" s="7"/>
      <c r="E10" s="7"/>
      <c r="G10" s="7"/>
      <c r="I10"/>
      <c r="J10"/>
      <c r="K10" s="7"/>
    </row>
    <row r="11" spans="3:10" ht="15">
      <c r="C11" s="18" t="s">
        <v>20</v>
      </c>
      <c r="D11" s="7"/>
      <c r="E11" s="7"/>
      <c r="G11" s="7"/>
      <c r="I11"/>
      <c r="J11"/>
    </row>
    <row r="12" spans="3:10" ht="15">
      <c r="C12" s="10"/>
      <c r="D12" s="7"/>
      <c r="E12" s="7"/>
      <c r="G12" s="7"/>
      <c r="H12" s="7"/>
      <c r="I12"/>
      <c r="J12"/>
    </row>
    <row r="13" ht="12.75">
      <c r="H13" s="1"/>
    </row>
  </sheetData>
  <mergeCells count="9">
    <mergeCell ref="A1:M1"/>
    <mergeCell ref="A3:A4"/>
    <mergeCell ref="B3:B4"/>
    <mergeCell ref="C3:C4"/>
    <mergeCell ref="D3:E3"/>
    <mergeCell ref="F3:G3"/>
    <mergeCell ref="H3:I3"/>
    <mergeCell ref="J3:K3"/>
    <mergeCell ref="L3:M3"/>
  </mergeCells>
  <printOptions/>
  <pageMargins left="1.4173228346456694" right="0.7874015748031497" top="2.9133858267716537" bottom="0.984251968503937" header="0.5118110236220472" footer="0.5118110236220472"/>
  <pageSetup horizontalDpi="600" verticalDpi="600" orientation="landscape" paperSize="9" r:id="rId1"/>
  <headerFooter alignWithMargins="0">
    <oddFooter>&amp;C&amp;10&amp;F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2005-09-12T19:44:52Z</cp:lastPrinted>
  <dcterms:created xsi:type="dcterms:W3CDTF">2005-04-01T17:39:05Z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