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340" windowHeight="6540" activeTab="0"/>
  </bookViews>
  <sheets>
    <sheet name="todas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<sst xmlns="http://schemas.openxmlformats.org/spreadsheetml/2006/main" count="51" uniqueCount="38">
  <si>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PLANILHA DE CUSTOS</t>
  </si>
  <si>
    <t>Item</t>
  </si>
  <si>
    <t>Quant.</t>
  </si>
  <si>
    <t>Empresa 1</t>
  </si>
  <si>
    <t>Empresa 2</t>
  </si>
  <si>
    <t>Unidade</t>
  </si>
  <si>
    <t>CUSTO MÉDIO</t>
  </si>
  <si>
    <t>Empresa 1:</t>
  </si>
  <si>
    <t>Total</t>
  </si>
  <si>
    <t>Empresa 2:</t>
  </si>
  <si>
    <t>Valor Unit. (R$)</t>
  </si>
  <si>
    <t>Valor Total (R$)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</si>
  <si>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</si>
  <si>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</si>
  <si>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</si>
  <si>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</si>
  <si>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</si>
  <si>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</si>
  <si>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</si>
  <si>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</si>
  <si>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</si>
  <si>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</si>
  <si>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</si>
  <si>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Bobina</t>
  </si>
  <si>
    <t>Caixa</t>
  </si>
  <si>
    <t>Cento</t>
  </si>
  <si>
    <t>Fardo</t>
  </si>
  <si>
    <t>Pacote</t>
  </si>
  <si>
    <t>Observação:</t>
  </si>
  <si>
    <t>orçamento emitido em 08.04.2005</t>
  </si>
  <si>
    <t>Empresa 3</t>
  </si>
  <si>
    <t>Empresa 4</t>
  </si>
  <si>
    <t>Empresa 3:</t>
  </si>
  <si>
    <t>Empresa 4:</t>
  </si>
  <si>
    <t>orçamento emitido em 11.04.2005</t>
  </si>
  <si>
    <t>orçamento emitido em 12.04.2005</t>
  </si>
  <si>
    <t>Refil</t>
  </si>
  <si>
    <t>orçamento emitido em 20.04.2008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</si>
</sst>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  <numFmt numFmtId="168" formatCode="#,##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0" fontId="0" fillId="2" borderId="1" xfId="0" applyNumberFormat="1" applyFont="1" applyFill="1" applyBorder="1" applyAlignment="1">
      <alignment horizontal="right" vertical="center" wrapText="1"/>
    </xf>
    <xf numFmtId="40" fontId="0" fillId="2" borderId="1" xfId="0" applyNumberFormat="1" applyFill="1" applyBorder="1" applyAlignment="1">
      <alignment horizontal="right" vertical="center"/>
    </xf>
    <xf numFmtId="40" fontId="0" fillId="2" borderId="1" xfId="0" applyNumberFormat="1" applyFont="1" applyFill="1" applyBorder="1" applyAlignment="1">
      <alignment horizontal="right" vertical="center"/>
    </xf>
    <xf numFmtId="4" fontId="0" fillId="2" borderId="3" xfId="0" applyNumberFormat="1" applyFill="1" applyBorder="1" applyAlignment="1">
      <alignment horizontal="right" vertical="center"/>
    </xf>
    <xf numFmtId="4" fontId="0" fillId="2" borderId="4" xfId="0" applyNumberFormat="1" applyFill="1" applyBorder="1" applyAlignment="1">
      <alignment horizontal="right" vertical="center"/>
    </xf>
    <xf numFmtId="40" fontId="1" fillId="2" borderId="0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0" fontId="0" fillId="2" borderId="5" xfId="0" applyNumberFormat="1" applyFill="1" applyBorder="1" applyAlignment="1">
      <alignment horizontal="right" vertical="center"/>
    </xf>
    <xf numFmtId="40" fontId="0" fillId="2" borderId="5" xfId="0" applyNumberFormat="1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38" fontId="0" fillId="2" borderId="7" xfId="0" applyNumberFormat="1" applyFont="1" applyFill="1" applyBorder="1" applyAlignment="1">
      <alignment horizontal="center" vertical="center"/>
    </xf>
    <xf numFmtId="40" fontId="0" fillId="2" borderId="7" xfId="0" applyNumberFormat="1" applyFont="1" applyFill="1" applyBorder="1" applyAlignment="1">
      <alignment horizontal="right" vertical="center" wrapText="1"/>
    </xf>
    <xf numFmtId="40" fontId="0" fillId="2" borderId="7" xfId="0" applyNumberFormat="1" applyFont="1" applyFill="1" applyBorder="1" applyAlignment="1">
      <alignment horizontal="right" vertical="center"/>
    </xf>
    <xf numFmtId="40" fontId="0" fillId="2" borderId="8" xfId="0" applyNumberFormat="1" applyFont="1" applyFill="1" applyBorder="1" applyAlignment="1">
      <alignment horizontal="right" vertical="center"/>
    </xf>
    <xf numFmtId="40" fontId="0" fillId="2" borderId="7" xfId="0" applyNumberForma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38" fontId="2" fillId="2" borderId="12" xfId="0" applyNumberFormat="1" applyFont="1" applyFill="1" applyBorder="1" applyAlignment="1">
      <alignment horizontal="left" vertical="center"/>
    </xf>
    <xf numFmtId="38" fontId="2" fillId="2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0" fontId="1" fillId="2" borderId="0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8" fontId="1" fillId="2" borderId="18" xfId="0" applyNumberFormat="1" applyFont="1" applyFill="1" applyBorder="1" applyAlignment="1">
      <alignment horizontal="center" vertical="center"/>
    </xf>
    <xf numFmtId="38" fontId="1" fillId="2" borderId="1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0" fontId="1" fillId="2" borderId="18" xfId="0" applyNumberFormat="1" applyFont="1" applyFill="1" applyBorder="1" applyAlignment="1">
      <alignment horizontal="center" vertical="center"/>
    </xf>
    <xf numFmtId="40" fontId="1" fillId="2" borderId="19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workbookViewId="0" topLeftCell="A3">
      <selection activeCell="I26" sqref="I26"/>
    </sheetView>
  </sheetViews>
  <sheetFormatPr defaultColWidth="9.140625" defaultRowHeight="12.75"/>
  <cols>
    <col min="1" max="1" width="6.140625" style="1" customWidth="1"/>
    <col min="2" max="2" width="10.00390625" style="2" bestFit="1" customWidth="1"/>
    <col min="3" max="3" width="10.00390625" style="2" customWidth="1"/>
    <col min="4" max="4" width="9.28125" style="3" bestFit="1" customWidth="1"/>
    <col min="5" max="5" width="10.28125" style="3" customWidth="1"/>
    <col min="6" max="6" width="9.28125" style="3" bestFit="1" customWidth="1"/>
    <col min="7" max="11" width="9.8515625" style="3" customWidth="1"/>
    <col min="12" max="12" width="9.28125" style="3" bestFit="1" customWidth="1"/>
    <col min="13" max="13" width="9.8515625" style="3" customWidth="1"/>
    <col min="14" max="16384" width="9.140625" style="1" customWidth="1"/>
  </cols>
  <sheetData>
    <row r="1" spans="1:13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" customFormat="1" ht="12.75" customHeight="1">
      <c r="A3" s="36" t="s">
        <v>1</v>
      </c>
      <c r="B3" s="38" t="s">
        <v>2</v>
      </c>
      <c r="C3" s="38" t="s">
        <v>5</v>
      </c>
      <c r="D3" s="40" t="s">
        <v>3</v>
      </c>
      <c r="E3" s="40"/>
      <c r="F3" s="40" t="s">
        <v>4</v>
      </c>
      <c r="G3" s="40"/>
      <c r="H3" s="28" t="s">
        <v>30</v>
      </c>
      <c r="I3" s="29"/>
      <c r="J3" s="28" t="s">
        <v>31</v>
      </c>
      <c r="K3" s="29"/>
      <c r="L3" s="41" t="s">
        <v>6</v>
      </c>
      <c r="M3" s="42"/>
    </row>
    <row r="4" spans="1:13" s="4" customFormat="1" ht="25.5">
      <c r="A4" s="37"/>
      <c r="B4" s="39"/>
      <c r="C4" s="39"/>
      <c r="D4" s="5" t="s">
        <v>10</v>
      </c>
      <c r="E4" s="5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18" t="s">
        <v>11</v>
      </c>
    </row>
    <row r="5" spans="1:13" s="6" customFormat="1" ht="12.75">
      <c r="A5" s="7" t="s">
        <v>12</v>
      </c>
      <c r="B5" s="8">
        <v>4000</v>
      </c>
      <c r="C5" s="8" t="s">
        <v>25</v>
      </c>
      <c r="D5" s="12"/>
      <c r="E5" s="13"/>
      <c r="F5" s="12">
        <v>2.09</v>
      </c>
      <c r="G5" s="13">
        <f aca="true" t="shared" si="0" ref="G5:G15">B5*F5</f>
        <v>8360</v>
      </c>
      <c r="H5" s="12">
        <v>3.39</v>
      </c>
      <c r="I5" s="13">
        <f>B5*H5</f>
        <v>13560</v>
      </c>
      <c r="J5" s="13">
        <v>3.72</v>
      </c>
      <c r="K5" s="13">
        <f>B5*J5</f>
        <v>14880</v>
      </c>
      <c r="L5" s="12">
        <f>ROUND(AVERAGE(D5,F5,H5,J5),2)</f>
        <v>3.07</v>
      </c>
      <c r="M5" s="19">
        <f aca="true" t="shared" si="1" ref="M5:M15">B5*L5</f>
        <v>12280</v>
      </c>
    </row>
    <row r="6" spans="1:13" s="6" customFormat="1" ht="12.75">
      <c r="A6" s="7" t="s">
        <v>13</v>
      </c>
      <c r="B6" s="8">
        <v>600</v>
      </c>
      <c r="C6" s="8" t="s">
        <v>25</v>
      </c>
      <c r="D6" s="12">
        <v>1.7524</v>
      </c>
      <c r="E6" s="13">
        <v>1050</v>
      </c>
      <c r="F6" s="12">
        <v>2.73</v>
      </c>
      <c r="G6" s="13">
        <f t="shared" si="0"/>
        <v>1638</v>
      </c>
      <c r="H6" s="12">
        <v>2.9</v>
      </c>
      <c r="I6" s="13">
        <f aca="true" t="shared" si="2" ref="I6:I15">B6*H6</f>
        <v>1740</v>
      </c>
      <c r="J6" s="13">
        <v>2.2</v>
      </c>
      <c r="K6" s="13">
        <f aca="true" t="shared" si="3" ref="K6:K13">B6*J6</f>
        <v>1320</v>
      </c>
      <c r="L6" s="12">
        <f>ROUND(AVERAGE(D6,F6,H6,J6),2)</f>
        <v>2.4</v>
      </c>
      <c r="M6" s="19">
        <f t="shared" si="1"/>
        <v>1440</v>
      </c>
    </row>
    <row r="7" spans="1:13" s="6" customFormat="1" ht="12.75">
      <c r="A7" s="7" t="s">
        <v>14</v>
      </c>
      <c r="B7" s="8">
        <v>70</v>
      </c>
      <c r="C7" s="8" t="s">
        <v>5</v>
      </c>
      <c r="D7" s="12">
        <v>15.13</v>
      </c>
      <c r="E7" s="13">
        <f aca="true" t="shared" si="4" ref="E7:E13">B7*D7</f>
        <v>1059.1000000000001</v>
      </c>
      <c r="F7" s="12">
        <v>17.03</v>
      </c>
      <c r="G7" s="13">
        <f t="shared" si="0"/>
        <v>1192.1000000000001</v>
      </c>
      <c r="H7" s="12"/>
      <c r="I7" s="13"/>
      <c r="J7" s="13"/>
      <c r="K7" s="13"/>
      <c r="L7" s="12">
        <f aca="true" t="shared" si="5" ref="L7:L15">ROUND(AVERAGE(D7,F7,H7,J7),2)</f>
        <v>16.08</v>
      </c>
      <c r="M7" s="19">
        <f t="shared" si="1"/>
        <v>1125.6</v>
      </c>
    </row>
    <row r="8" spans="1:13" s="6" customFormat="1" ht="12.75">
      <c r="A8" s="7" t="s">
        <v>15</v>
      </c>
      <c r="B8" s="8">
        <v>50</v>
      </c>
      <c r="C8" s="8" t="s">
        <v>5</v>
      </c>
      <c r="D8" s="12">
        <v>5.68</v>
      </c>
      <c r="E8" s="13">
        <f t="shared" si="4"/>
        <v>284</v>
      </c>
      <c r="F8" s="12">
        <v>8</v>
      </c>
      <c r="G8" s="13">
        <f t="shared" si="0"/>
        <v>400</v>
      </c>
      <c r="H8" s="12"/>
      <c r="I8" s="13"/>
      <c r="J8" s="13"/>
      <c r="K8" s="13"/>
      <c r="L8" s="12">
        <f t="shared" si="5"/>
        <v>6.84</v>
      </c>
      <c r="M8" s="19">
        <f t="shared" si="1"/>
        <v>342</v>
      </c>
    </row>
    <row r="9" spans="1:13" s="6" customFormat="1" ht="12.75">
      <c r="A9" s="7" t="s">
        <v>16</v>
      </c>
      <c r="B9" s="8">
        <v>50</v>
      </c>
      <c r="C9" s="8" t="s">
        <v>5</v>
      </c>
      <c r="D9" s="12">
        <v>13.24</v>
      </c>
      <c r="E9" s="13">
        <f t="shared" si="4"/>
        <v>662</v>
      </c>
      <c r="F9" s="12">
        <v>6.61</v>
      </c>
      <c r="G9" s="13">
        <f t="shared" si="0"/>
        <v>330.5</v>
      </c>
      <c r="H9" s="12">
        <v>4.28</v>
      </c>
      <c r="I9" s="13">
        <f t="shared" si="2"/>
        <v>214</v>
      </c>
      <c r="J9" s="13">
        <v>23.78</v>
      </c>
      <c r="K9" s="13">
        <f t="shared" si="3"/>
        <v>1189</v>
      </c>
      <c r="L9" s="12">
        <f t="shared" si="5"/>
        <v>11.98</v>
      </c>
      <c r="M9" s="19">
        <f t="shared" si="1"/>
        <v>599</v>
      </c>
    </row>
    <row r="10" spans="1:13" s="6" customFormat="1" ht="12.75">
      <c r="A10" s="7" t="s">
        <v>17</v>
      </c>
      <c r="B10" s="8">
        <v>150</v>
      </c>
      <c r="C10" s="8" t="s">
        <v>26</v>
      </c>
      <c r="D10" s="12">
        <v>55.17</v>
      </c>
      <c r="E10" s="14">
        <f t="shared" si="4"/>
        <v>8275.5</v>
      </c>
      <c r="F10" s="12">
        <v>54.56</v>
      </c>
      <c r="G10" s="14">
        <f t="shared" si="0"/>
        <v>8184</v>
      </c>
      <c r="H10" s="12">
        <v>57.66</v>
      </c>
      <c r="I10" s="13">
        <f t="shared" si="2"/>
        <v>8649</v>
      </c>
      <c r="J10" s="14">
        <v>57.2</v>
      </c>
      <c r="K10" s="13">
        <f t="shared" si="3"/>
        <v>8580</v>
      </c>
      <c r="L10" s="12">
        <f t="shared" si="5"/>
        <v>56.15</v>
      </c>
      <c r="M10" s="20">
        <f t="shared" si="1"/>
        <v>8422.5</v>
      </c>
    </row>
    <row r="11" spans="1:13" s="6" customFormat="1" ht="12.75">
      <c r="A11" s="7" t="s">
        <v>18</v>
      </c>
      <c r="B11" s="8">
        <v>500</v>
      </c>
      <c r="C11" s="8" t="s">
        <v>24</v>
      </c>
      <c r="D11" s="12">
        <v>4.46</v>
      </c>
      <c r="E11" s="14">
        <f t="shared" si="4"/>
        <v>2230</v>
      </c>
      <c r="F11" s="12">
        <v>5.28</v>
      </c>
      <c r="G11" s="14">
        <f t="shared" si="0"/>
        <v>2640</v>
      </c>
      <c r="H11" s="12"/>
      <c r="I11" s="13"/>
      <c r="J11" s="14"/>
      <c r="K11" s="13"/>
      <c r="L11" s="12">
        <f t="shared" si="5"/>
        <v>4.87</v>
      </c>
      <c r="M11" s="20">
        <f t="shared" si="1"/>
        <v>2435</v>
      </c>
    </row>
    <row r="12" spans="1:13" s="6" customFormat="1" ht="12.75">
      <c r="A12" s="7" t="s">
        <v>19</v>
      </c>
      <c r="B12" s="8">
        <v>300</v>
      </c>
      <c r="C12" s="8" t="s">
        <v>36</v>
      </c>
      <c r="D12" s="12">
        <v>5.56</v>
      </c>
      <c r="E12" s="14">
        <f t="shared" si="4"/>
        <v>1667.9999999999998</v>
      </c>
      <c r="F12" s="12">
        <v>10.18</v>
      </c>
      <c r="G12" s="14">
        <f t="shared" si="0"/>
        <v>3054</v>
      </c>
      <c r="H12" s="12"/>
      <c r="I12" s="13"/>
      <c r="J12" s="14">
        <v>13.4</v>
      </c>
      <c r="K12" s="13">
        <f t="shared" si="3"/>
        <v>4020</v>
      </c>
      <c r="L12" s="12">
        <f t="shared" si="5"/>
        <v>9.71</v>
      </c>
      <c r="M12" s="20">
        <f t="shared" si="1"/>
        <v>2913.0000000000005</v>
      </c>
    </row>
    <row r="13" spans="1:13" s="6" customFormat="1" ht="12.75">
      <c r="A13" s="7" t="s">
        <v>20</v>
      </c>
      <c r="B13" s="8">
        <v>500</v>
      </c>
      <c r="C13" s="8" t="s">
        <v>24</v>
      </c>
      <c r="D13" s="12">
        <v>2.52</v>
      </c>
      <c r="E13" s="14">
        <f t="shared" si="4"/>
        <v>1260</v>
      </c>
      <c r="F13" s="12">
        <v>3.45</v>
      </c>
      <c r="G13" s="14">
        <f t="shared" si="0"/>
        <v>1725</v>
      </c>
      <c r="H13" s="12"/>
      <c r="I13" s="13"/>
      <c r="J13" s="14">
        <v>5</v>
      </c>
      <c r="K13" s="13">
        <f t="shared" si="3"/>
        <v>2500</v>
      </c>
      <c r="L13" s="12">
        <f t="shared" si="5"/>
        <v>3.66</v>
      </c>
      <c r="M13" s="20">
        <f t="shared" si="1"/>
        <v>1830</v>
      </c>
    </row>
    <row r="14" spans="1:13" s="6" customFormat="1" ht="12.75">
      <c r="A14" s="7" t="s">
        <v>21</v>
      </c>
      <c r="B14" s="8">
        <v>300</v>
      </c>
      <c r="C14" s="8" t="s">
        <v>27</v>
      </c>
      <c r="D14" s="12"/>
      <c r="E14" s="14"/>
      <c r="F14" s="12">
        <v>19.82</v>
      </c>
      <c r="G14" s="14">
        <f t="shared" si="0"/>
        <v>5946</v>
      </c>
      <c r="H14" s="12">
        <v>17.68</v>
      </c>
      <c r="I14" s="13">
        <f t="shared" si="2"/>
        <v>5304</v>
      </c>
      <c r="J14" s="14"/>
      <c r="K14" s="13"/>
      <c r="L14" s="12">
        <f t="shared" si="5"/>
        <v>18.75</v>
      </c>
      <c r="M14" s="20">
        <f t="shared" si="1"/>
        <v>5625</v>
      </c>
    </row>
    <row r="15" spans="1:13" s="6" customFormat="1" ht="13.5" thickBot="1">
      <c r="A15" s="21" t="s">
        <v>22</v>
      </c>
      <c r="B15" s="22">
        <v>2000</v>
      </c>
      <c r="C15" s="22" t="s">
        <v>23</v>
      </c>
      <c r="D15" s="23">
        <v>5.11625</v>
      </c>
      <c r="E15" s="24">
        <v>10240</v>
      </c>
      <c r="F15" s="23">
        <v>6.2</v>
      </c>
      <c r="G15" s="24">
        <f t="shared" si="0"/>
        <v>12400</v>
      </c>
      <c r="H15" s="23">
        <v>6.66</v>
      </c>
      <c r="I15" s="26">
        <f t="shared" si="2"/>
        <v>13320</v>
      </c>
      <c r="J15" s="24"/>
      <c r="K15" s="26"/>
      <c r="L15" s="23">
        <f t="shared" si="5"/>
        <v>5.99</v>
      </c>
      <c r="M15" s="25">
        <f t="shared" si="1"/>
        <v>11980</v>
      </c>
    </row>
    <row r="16" spans="12:13" ht="13.5" thickBot="1">
      <c r="L16" s="15" t="s">
        <v>8</v>
      </c>
      <c r="M16" s="16">
        <f>SUM(M5:M15)</f>
        <v>48992.1</v>
      </c>
    </row>
    <row r="17" spans="1:12" s="11" customFormat="1" ht="12" thickBot="1">
      <c r="A17" s="9"/>
      <c r="B17" s="32" t="s">
        <v>28</v>
      </c>
      <c r="C17" s="27" t="s">
        <v>7</v>
      </c>
      <c r="D17" s="30" t="s">
        <v>29</v>
      </c>
      <c r="E17" s="30"/>
      <c r="F17" s="31"/>
      <c r="G17" s="10"/>
      <c r="H17" s="10"/>
      <c r="I17" s="10"/>
      <c r="J17" s="10"/>
      <c r="K17" s="10"/>
      <c r="L17" s="10"/>
    </row>
    <row r="18" spans="1:12" s="11" customFormat="1" ht="12" thickBot="1">
      <c r="A18" s="9"/>
      <c r="B18" s="33"/>
      <c r="C18" s="27" t="s">
        <v>9</v>
      </c>
      <c r="D18" s="30" t="s">
        <v>35</v>
      </c>
      <c r="E18" s="30"/>
      <c r="F18" s="31"/>
      <c r="G18" s="10"/>
      <c r="H18" s="10"/>
      <c r="I18" s="10"/>
      <c r="J18" s="10"/>
      <c r="K18" s="10"/>
      <c r="L18" s="10"/>
    </row>
    <row r="19" spans="1:12" s="11" customFormat="1" ht="12" thickBot="1">
      <c r="A19" s="9"/>
      <c r="B19" s="33"/>
      <c r="C19" s="27" t="s">
        <v>32</v>
      </c>
      <c r="D19" s="30" t="s">
        <v>34</v>
      </c>
      <c r="E19" s="30"/>
      <c r="F19" s="31"/>
      <c r="G19" s="10"/>
      <c r="H19" s="10"/>
      <c r="I19" s="10"/>
      <c r="J19" s="10"/>
      <c r="K19" s="10"/>
      <c r="L19" s="10"/>
    </row>
    <row r="20" spans="2:12" s="11" customFormat="1" ht="12" thickBot="1">
      <c r="B20" s="34"/>
      <c r="C20" s="27" t="s">
        <v>33</v>
      </c>
      <c r="D20" s="30" t="s">
        <v>37</v>
      </c>
      <c r="E20" s="30"/>
      <c r="F20" s="31"/>
      <c r="G20" s="10"/>
      <c r="H20" s="10"/>
      <c r="I20" s="10"/>
      <c r="J20" s="10"/>
      <c r="K20" s="10"/>
      <c r="L20" s="10"/>
    </row>
    <row r="25" ht="12.75">
      <c r="E25" s="2"/>
    </row>
  </sheetData>
  <mergeCells count="14">
    <mergeCell ref="B17:B20"/>
    <mergeCell ref="D17:F17"/>
    <mergeCell ref="D20:F20"/>
    <mergeCell ref="A1:M1"/>
    <mergeCell ref="A3:A4"/>
    <mergeCell ref="B3:B4"/>
    <mergeCell ref="C3:C4"/>
    <mergeCell ref="D3:E3"/>
    <mergeCell ref="F3:G3"/>
    <mergeCell ref="L3:M3"/>
    <mergeCell ref="H3:I3"/>
    <mergeCell ref="J3:K3"/>
    <mergeCell ref="D18:F18"/>
    <mergeCell ref="D19:F1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  <headerFooter alignWithMargins="0">
    <oddFooter>&amp;RF:\grupos\cmp\planilhas\&amp;F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2005-04-20T18:25:59Z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