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<sst xmlns="http://schemas.openxmlformats.org/spreadsheetml/2006/main" count="47" uniqueCount="30">
  <si>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PLANILHA DE CUSTOS</t>
  </si>
  <si>
    <t>Item</t>
  </si>
  <si>
    <t>Quant.</t>
  </si>
  <si>
    <t>Empresa 1</t>
  </si>
  <si>
    <t>Empresa 2</t>
  </si>
  <si>
    <t>Unidade</t>
  </si>
  <si>
    <t>CUSTO MÉDIO</t>
  </si>
  <si>
    <t>Empresa 1:</t>
  </si>
  <si>
    <t>Obs:</t>
  </si>
  <si>
    <t>Total</t>
  </si>
  <si>
    <t>Empresa 2:</t>
  </si>
  <si>
    <t>Valor Unit. (R$)</t>
  </si>
  <si>
    <t>Valor Total (R$)</t>
  </si>
  <si>
    <t>1.1.2</t>
  </si>
  <si>
    <t>1.1.1</t>
  </si>
  <si>
    <t>1.1.3</t>
  </si>
  <si>
    <t>1.1.4</t>
  </si>
  <si>
    <t>Frasco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</si>
  <si>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</si>
  <si>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</si>
  <si>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</si>
  <si>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</si>
  <si>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</si>
  <si>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</si>
  <si>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</si>
  <si>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</si>
  <si>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</si>
  <si>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</si>
  <si>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orçamento emitido em 12.01.2005, ratificado em 28.01.2005.</t>
  </si>
  <si>
    <t>orçamento emitido em 13.01.2005, ratificado em 28.01.2005.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</si>
</sst>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00_);[Red]\(#,##0.000\)"/>
    <numFmt numFmtId="166" formatCode="&quot;R$&quot;#,##0.00"/>
    <numFmt numFmtId="167" formatCode="&quot;R$&quot;#,##0.000_);[Red]\(&quot;R$&quot;#,##0.00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0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38" fontId="0" fillId="2" borderId="2" xfId="0" applyNumberForma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0" fontId="0" fillId="2" borderId="4" xfId="0" applyNumberFormat="1" applyFill="1" applyBorder="1" applyAlignment="1">
      <alignment horizontal="center" vertical="center"/>
    </xf>
    <xf numFmtId="40" fontId="0" fillId="2" borderId="5" xfId="0" applyNumberFormat="1" applyFill="1" applyBorder="1" applyAlignment="1">
      <alignment horizontal="center" vertical="center"/>
    </xf>
    <xf numFmtId="40" fontId="1" fillId="2" borderId="6" xfId="0" applyNumberFormat="1" applyFont="1" applyFill="1" applyBorder="1" applyAlignment="1">
      <alignment horizontal="right" vertical="center"/>
    </xf>
    <xf numFmtId="40" fontId="1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38" fontId="0" fillId="2" borderId="10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 wrapText="1"/>
    </xf>
    <xf numFmtId="38" fontId="0" fillId="2" borderId="4" xfId="0" applyNumberFormat="1" applyFont="1" applyFill="1" applyBorder="1" applyAlignment="1">
      <alignment horizontal="center" vertical="center"/>
    </xf>
    <xf numFmtId="40" fontId="0" fillId="2" borderId="3" xfId="0" applyNumberForma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 wrapText="1"/>
    </xf>
    <xf numFmtId="40" fontId="0" fillId="2" borderId="11" xfId="0" applyNumberForma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horizontal="center" vertical="center" wrapText="1"/>
    </xf>
    <xf numFmtId="38" fontId="0" fillId="2" borderId="12" xfId="0" applyNumberFormat="1" applyFill="1" applyBorder="1" applyAlignment="1">
      <alignment horizontal="left" vertical="center"/>
    </xf>
    <xf numFmtId="38" fontId="0" fillId="2" borderId="13" xfId="0" applyNumberFormat="1" applyFill="1" applyBorder="1" applyAlignment="1">
      <alignment horizontal="left" vertical="center"/>
    </xf>
    <xf numFmtId="38" fontId="0" fillId="2" borderId="14" xfId="0" applyNumberFormat="1" applyFill="1" applyBorder="1" applyAlignment="1">
      <alignment horizontal="left" vertical="center"/>
    </xf>
    <xf numFmtId="38" fontId="0" fillId="2" borderId="15" xfId="0" applyNumberFormat="1" applyFill="1" applyBorder="1" applyAlignment="1">
      <alignment horizontal="left" vertical="center"/>
    </xf>
    <xf numFmtId="40" fontId="1" fillId="2" borderId="0" xfId="0" applyNumberFormat="1" applyFont="1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8" fontId="1" fillId="2" borderId="18" xfId="0" applyNumberFormat="1" applyFont="1" applyFill="1" applyBorder="1" applyAlignment="1">
      <alignment horizontal="center" vertical="center"/>
    </xf>
    <xf numFmtId="38" fontId="1" fillId="2" borderId="3" xfId="0" applyNumberFormat="1" applyFont="1" applyFill="1" applyBorder="1" applyAlignment="1">
      <alignment horizontal="center" vertical="center"/>
    </xf>
    <xf numFmtId="40" fontId="1" fillId="2" borderId="18" xfId="0" applyNumberFormat="1" applyFont="1" applyFill="1" applyBorder="1" applyAlignment="1">
      <alignment horizontal="center" vertical="center"/>
    </xf>
    <xf numFmtId="40" fontId="1" fillId="2" borderId="19" xfId="0" applyNumberFormat="1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8" fontId="1" fillId="2" borderId="10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/>
    </xf>
    <xf numFmtId="40" fontId="1" fillId="2" borderId="1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4">
      <selection activeCell="H25" sqref="H25"/>
    </sheetView>
  </sheetViews>
  <sheetFormatPr defaultColWidth="9.140625" defaultRowHeight="12.75"/>
  <cols>
    <col min="1" max="1" width="7.7109375" style="1" bestFit="1" customWidth="1"/>
    <col min="2" max="2" width="10.57421875" style="2" bestFit="1" customWidth="1"/>
    <col min="3" max="3" width="16.57421875" style="2" bestFit="1" customWidth="1"/>
    <col min="4" max="4" width="10.57421875" style="3" bestFit="1" customWidth="1"/>
    <col min="5" max="5" width="11.00390625" style="3" bestFit="1" customWidth="1"/>
    <col min="6" max="6" width="10.57421875" style="3" bestFit="1" customWidth="1"/>
    <col min="7" max="7" width="11.00390625" style="3" bestFit="1" customWidth="1"/>
    <col min="8" max="8" width="10.57421875" style="1" bestFit="1" customWidth="1"/>
    <col min="9" max="9" width="11.00390625" style="4" bestFit="1" customWidth="1"/>
    <col min="10" max="16384" width="9.140625" style="1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ht="13.5" thickBot="1"/>
    <row r="3" spans="1:9" s="5" customFormat="1" ht="12.75">
      <c r="A3" s="28" t="s">
        <v>1</v>
      </c>
      <c r="B3" s="30" t="s">
        <v>2</v>
      </c>
      <c r="C3" s="30" t="s">
        <v>5</v>
      </c>
      <c r="D3" s="34" t="s">
        <v>3</v>
      </c>
      <c r="E3" s="34"/>
      <c r="F3" s="34" t="s">
        <v>4</v>
      </c>
      <c r="G3" s="34"/>
      <c r="H3" s="32" t="s">
        <v>6</v>
      </c>
      <c r="I3" s="33"/>
    </row>
    <row r="4" spans="1:9" s="5" customFormat="1" ht="25.5">
      <c r="A4" s="29"/>
      <c r="B4" s="31"/>
      <c r="C4" s="31"/>
      <c r="D4" s="9" t="s">
        <v>11</v>
      </c>
      <c r="E4" s="9" t="s">
        <v>12</v>
      </c>
      <c r="F4" s="9" t="s">
        <v>11</v>
      </c>
      <c r="G4" s="9" t="s">
        <v>12</v>
      </c>
      <c r="H4" s="9" t="s">
        <v>11</v>
      </c>
      <c r="I4" s="9" t="s">
        <v>12</v>
      </c>
    </row>
    <row r="5" spans="1:9" s="5" customFormat="1" ht="12.75">
      <c r="A5" s="14" t="s">
        <v>14</v>
      </c>
      <c r="B5" s="16">
        <v>20</v>
      </c>
      <c r="C5" s="16" t="s">
        <v>17</v>
      </c>
      <c r="D5" s="17">
        <v>371.5</v>
      </c>
      <c r="E5" s="19">
        <f aca="true" t="shared" si="0" ref="E5:E18">PRODUCT(B5,D5)</f>
        <v>7430</v>
      </c>
      <c r="F5" s="20">
        <v>167</v>
      </c>
      <c r="G5" s="19">
        <f>PRODUCT(B5,F5)</f>
        <v>3340</v>
      </c>
      <c r="H5" s="20">
        <f>ROUND(AVERAGE(D5,F5),2)</f>
        <v>269.25</v>
      </c>
      <c r="I5" s="21">
        <f>PRODUCT(B5,H5)</f>
        <v>5385</v>
      </c>
    </row>
    <row r="6" spans="1:9" s="5" customFormat="1" ht="12.75">
      <c r="A6" s="14" t="s">
        <v>13</v>
      </c>
      <c r="B6" s="16">
        <v>2</v>
      </c>
      <c r="C6" s="16" t="s">
        <v>17</v>
      </c>
      <c r="D6" s="17">
        <v>764.4</v>
      </c>
      <c r="E6" s="19">
        <f t="shared" si="0"/>
        <v>1528.8</v>
      </c>
      <c r="F6" s="17">
        <v>0</v>
      </c>
      <c r="G6" s="19">
        <f aca="true" t="shared" si="1" ref="G6:G18">PRODUCT(B6,F6)</f>
        <v>0</v>
      </c>
      <c r="H6" s="20">
        <f>D6</f>
        <v>764.4</v>
      </c>
      <c r="I6" s="21">
        <f aca="true" t="shared" si="2" ref="I6:I18">PRODUCT(B6,H6)</f>
        <v>1528.8</v>
      </c>
    </row>
    <row r="7" spans="1:9" s="5" customFormat="1" ht="12.75">
      <c r="A7" s="14" t="s">
        <v>15</v>
      </c>
      <c r="B7" s="16">
        <v>2</v>
      </c>
      <c r="C7" s="16" t="s">
        <v>5</v>
      </c>
      <c r="D7" s="17">
        <v>887.3</v>
      </c>
      <c r="E7" s="19">
        <f t="shared" si="0"/>
        <v>1774.6</v>
      </c>
      <c r="F7" s="17">
        <v>729</v>
      </c>
      <c r="G7" s="19">
        <f t="shared" si="1"/>
        <v>1458</v>
      </c>
      <c r="H7" s="20">
        <f aca="true" t="shared" si="3" ref="H7:H16">ROUND(AVERAGE(D7,F7),2)</f>
        <v>808.15</v>
      </c>
      <c r="I7" s="21">
        <f t="shared" si="2"/>
        <v>1616.3</v>
      </c>
    </row>
    <row r="8" spans="1:9" s="5" customFormat="1" ht="12.75">
      <c r="A8" s="14" t="s">
        <v>16</v>
      </c>
      <c r="B8" s="16">
        <v>2</v>
      </c>
      <c r="C8" s="16" t="s">
        <v>5</v>
      </c>
      <c r="D8" s="17">
        <v>787.5</v>
      </c>
      <c r="E8" s="19">
        <f t="shared" si="0"/>
        <v>1575</v>
      </c>
      <c r="F8" s="17">
        <v>468</v>
      </c>
      <c r="G8" s="19">
        <f t="shared" si="1"/>
        <v>936</v>
      </c>
      <c r="H8" s="20">
        <f t="shared" si="3"/>
        <v>627.75</v>
      </c>
      <c r="I8" s="21">
        <f t="shared" si="2"/>
        <v>1255.5</v>
      </c>
    </row>
    <row r="9" spans="1:9" s="5" customFormat="1" ht="12.75">
      <c r="A9" s="14" t="s">
        <v>18</v>
      </c>
      <c r="B9" s="16">
        <v>40</v>
      </c>
      <c r="C9" s="16" t="s">
        <v>17</v>
      </c>
      <c r="D9" s="17">
        <v>321.5</v>
      </c>
      <c r="E9" s="19">
        <f t="shared" si="0"/>
        <v>12860</v>
      </c>
      <c r="F9" s="17">
        <v>0</v>
      </c>
      <c r="G9" s="19">
        <f t="shared" si="1"/>
        <v>0</v>
      </c>
      <c r="H9" s="20">
        <f>D9</f>
        <v>321.5</v>
      </c>
      <c r="I9" s="21">
        <f t="shared" si="2"/>
        <v>12860</v>
      </c>
    </row>
    <row r="10" spans="1:9" s="5" customFormat="1" ht="12.75">
      <c r="A10" s="14" t="s">
        <v>19</v>
      </c>
      <c r="B10" s="16">
        <v>4</v>
      </c>
      <c r="C10" s="16" t="s">
        <v>17</v>
      </c>
      <c r="D10" s="17">
        <v>518.4</v>
      </c>
      <c r="E10" s="19">
        <f t="shared" si="0"/>
        <v>2073.6</v>
      </c>
      <c r="F10" s="17">
        <v>0</v>
      </c>
      <c r="G10" s="19">
        <f t="shared" si="1"/>
        <v>0</v>
      </c>
      <c r="H10" s="20">
        <f>D10</f>
        <v>518.4</v>
      </c>
      <c r="I10" s="21">
        <f t="shared" si="2"/>
        <v>2073.6</v>
      </c>
    </row>
    <row r="11" spans="1:9" s="5" customFormat="1" ht="12.75">
      <c r="A11" s="14" t="s">
        <v>20</v>
      </c>
      <c r="B11" s="16">
        <v>4</v>
      </c>
      <c r="C11" s="16" t="s">
        <v>5</v>
      </c>
      <c r="D11" s="17">
        <v>927.7</v>
      </c>
      <c r="E11" s="19">
        <f t="shared" si="0"/>
        <v>3710.8</v>
      </c>
      <c r="F11" s="17">
        <v>729</v>
      </c>
      <c r="G11" s="19">
        <f t="shared" si="1"/>
        <v>2916</v>
      </c>
      <c r="H11" s="20">
        <f t="shared" si="3"/>
        <v>828.35</v>
      </c>
      <c r="I11" s="21">
        <f t="shared" si="2"/>
        <v>3313.4</v>
      </c>
    </row>
    <row r="12" spans="1:9" s="5" customFormat="1" ht="12.75">
      <c r="A12" s="35" t="s">
        <v>21</v>
      </c>
      <c r="B12" s="36">
        <v>4</v>
      </c>
      <c r="C12" s="36" t="s">
        <v>5</v>
      </c>
      <c r="D12" s="37">
        <v>1540</v>
      </c>
      <c r="E12" s="38">
        <f t="shared" si="0"/>
        <v>6160</v>
      </c>
      <c r="F12" s="37">
        <v>382</v>
      </c>
      <c r="G12" s="38">
        <f t="shared" si="1"/>
        <v>1528</v>
      </c>
      <c r="H12" s="9">
        <f t="shared" si="3"/>
        <v>961</v>
      </c>
      <c r="I12" s="39">
        <f t="shared" si="2"/>
        <v>3844</v>
      </c>
    </row>
    <row r="13" spans="1:9" s="5" customFormat="1" ht="12.75">
      <c r="A13" s="14" t="s">
        <v>22</v>
      </c>
      <c r="B13" s="16">
        <v>9</v>
      </c>
      <c r="C13" s="16" t="s">
        <v>5</v>
      </c>
      <c r="D13" s="17">
        <v>86.8</v>
      </c>
      <c r="E13" s="19">
        <f t="shared" si="0"/>
        <v>781.1999999999999</v>
      </c>
      <c r="F13" s="17">
        <v>0</v>
      </c>
      <c r="G13" s="19">
        <f t="shared" si="1"/>
        <v>0</v>
      </c>
      <c r="H13" s="20">
        <f>D13</f>
        <v>86.8</v>
      </c>
      <c r="I13" s="21">
        <f t="shared" si="2"/>
        <v>781.1999999999999</v>
      </c>
    </row>
    <row r="14" spans="1:9" s="5" customFormat="1" ht="12.75">
      <c r="A14" s="35" t="s">
        <v>23</v>
      </c>
      <c r="B14" s="36">
        <v>40</v>
      </c>
      <c r="C14" s="36" t="s">
        <v>17</v>
      </c>
      <c r="D14" s="37">
        <v>448.7</v>
      </c>
      <c r="E14" s="38">
        <f t="shared" si="0"/>
        <v>17948</v>
      </c>
      <c r="F14" s="37">
        <v>261</v>
      </c>
      <c r="G14" s="38">
        <f t="shared" si="1"/>
        <v>10440</v>
      </c>
      <c r="H14" s="9">
        <f t="shared" si="3"/>
        <v>354.85</v>
      </c>
      <c r="I14" s="39">
        <f t="shared" si="2"/>
        <v>14194</v>
      </c>
    </row>
    <row r="15" spans="1:9" s="5" customFormat="1" ht="12.75">
      <c r="A15" s="14" t="s">
        <v>24</v>
      </c>
      <c r="B15" s="16">
        <v>4</v>
      </c>
      <c r="C15" s="16" t="s">
        <v>17</v>
      </c>
      <c r="D15" s="17">
        <v>764.4</v>
      </c>
      <c r="E15" s="19">
        <f t="shared" si="0"/>
        <v>3057.6</v>
      </c>
      <c r="F15" s="17">
        <v>0</v>
      </c>
      <c r="G15" s="19">
        <f t="shared" si="1"/>
        <v>0</v>
      </c>
      <c r="H15" s="20">
        <f>D15</f>
        <v>764.4</v>
      </c>
      <c r="I15" s="21">
        <f t="shared" si="2"/>
        <v>3057.6</v>
      </c>
    </row>
    <row r="16" spans="1:9" s="5" customFormat="1" ht="12.75">
      <c r="A16" s="35" t="s">
        <v>25</v>
      </c>
      <c r="B16" s="36">
        <v>4</v>
      </c>
      <c r="C16" s="36" t="s">
        <v>5</v>
      </c>
      <c r="D16" s="37">
        <v>887.3</v>
      </c>
      <c r="E16" s="38">
        <f t="shared" si="0"/>
        <v>3549.2</v>
      </c>
      <c r="F16" s="37">
        <v>351</v>
      </c>
      <c r="G16" s="38">
        <f t="shared" si="1"/>
        <v>1404</v>
      </c>
      <c r="H16" s="9">
        <f t="shared" si="3"/>
        <v>619.15</v>
      </c>
      <c r="I16" s="39">
        <f t="shared" si="2"/>
        <v>2476.6</v>
      </c>
    </row>
    <row r="17" spans="1:9" s="5" customFormat="1" ht="12.75">
      <c r="A17" s="14" t="s">
        <v>26</v>
      </c>
      <c r="B17" s="16">
        <v>4</v>
      </c>
      <c r="C17" s="16" t="s">
        <v>5</v>
      </c>
      <c r="D17" s="17">
        <v>787.5</v>
      </c>
      <c r="E17" s="19">
        <f t="shared" si="0"/>
        <v>3150</v>
      </c>
      <c r="F17" s="17">
        <v>0</v>
      </c>
      <c r="G17" s="19">
        <f t="shared" si="1"/>
        <v>0</v>
      </c>
      <c r="H17" s="20">
        <f>D17</f>
        <v>787.5</v>
      </c>
      <c r="I17" s="21">
        <f t="shared" si="2"/>
        <v>3150</v>
      </c>
    </row>
    <row r="18" spans="1:9" s="5" customFormat="1" ht="13.5" thickBot="1">
      <c r="A18" s="15" t="s">
        <v>27</v>
      </c>
      <c r="B18" s="18">
        <v>4</v>
      </c>
      <c r="C18" s="18" t="s">
        <v>5</v>
      </c>
      <c r="D18" s="22">
        <v>86.8</v>
      </c>
      <c r="E18" s="10">
        <f t="shared" si="0"/>
        <v>347.2</v>
      </c>
      <c r="F18" s="22">
        <v>0</v>
      </c>
      <c r="G18" s="10">
        <f t="shared" si="1"/>
        <v>0</v>
      </c>
      <c r="H18" s="22">
        <f>D18</f>
        <v>86.8</v>
      </c>
      <c r="I18" s="11">
        <f t="shared" si="2"/>
        <v>347.2</v>
      </c>
    </row>
    <row r="19" spans="4:9" ht="13.5" thickBot="1">
      <c r="D19" s="4"/>
      <c r="E19" s="4"/>
      <c r="F19" s="4"/>
      <c r="G19" s="4"/>
      <c r="H19" s="12" t="s">
        <v>9</v>
      </c>
      <c r="I19" s="13">
        <f>SUM(I5:I18)</f>
        <v>55883.2</v>
      </c>
    </row>
    <row r="20" ht="13.5" thickBot="1"/>
    <row r="21" spans="1:10" ht="12.75">
      <c r="A21" s="6" t="s">
        <v>8</v>
      </c>
      <c r="B21" s="7" t="s">
        <v>7</v>
      </c>
      <c r="C21" s="23" t="s">
        <v>28</v>
      </c>
      <c r="D21" s="23"/>
      <c r="E21" s="23"/>
      <c r="F21" s="23"/>
      <c r="G21" s="24"/>
      <c r="H21" s="3"/>
      <c r="I21" s="1"/>
      <c r="J21" s="4"/>
    </row>
    <row r="22" spans="2:7" ht="13.5" thickBot="1">
      <c r="B22" s="8" t="s">
        <v>10</v>
      </c>
      <c r="C22" s="25" t="s">
        <v>29</v>
      </c>
      <c r="D22" s="25"/>
      <c r="E22" s="25"/>
      <c r="F22" s="25"/>
      <c r="G22" s="26"/>
    </row>
  </sheetData>
  <mergeCells count="9">
    <mergeCell ref="C21:G21"/>
    <mergeCell ref="C22:G22"/>
    <mergeCell ref="A1:I1"/>
    <mergeCell ref="A3:A4"/>
    <mergeCell ref="B3:B4"/>
    <mergeCell ref="C3:C4"/>
    <mergeCell ref="H3:I3"/>
    <mergeCell ref="D3:E3"/>
    <mergeCell ref="F3:G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2005-02-21T15:34:17Z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