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<sst xmlns="http://schemas.openxmlformats.org/spreadsheetml/2006/main" count="30" uniqueCount="13">
  <si>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Quant.</t>
  </si>
  <si>
    <t>Item</t>
  </si>
  <si>
    <t>PLANILHA DE CUSTOS</t>
  </si>
  <si>
    <t>Unid.</t>
  </si>
  <si>
    <t>cento</t>
  </si>
  <si>
    <t>P. total (R$)</t>
  </si>
  <si>
    <t>P. unit. (R$)</t>
  </si>
  <si>
    <t xml:space="preserve">     Empresa 1</t>
  </si>
  <si>
    <t xml:space="preserve">     Empresa 2</t>
  </si>
  <si>
    <t xml:space="preserve">    Custo médio</t>
  </si>
  <si>
    <t>bloco</t>
  </si>
  <si>
    <t>EMPRESA 1 : Orçamento apresentado em 18/11/2004.</t>
  </si>
  <si>
    <t>EMPRESA 2 : Orçamento apresentado em 18/11/2004, ratificado em 30.11.2004.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</si>
</sst>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75" zoomScaleNormal="75" workbookViewId="0" topLeftCell="A1">
      <selection activeCell="K5" sqref="K5"/>
    </sheetView>
  </sheetViews>
  <sheetFormatPr defaultColWidth="9.140625" defaultRowHeight="12.75"/>
  <cols>
    <col min="1" max="1" width="8.421875" style="4" customWidth="1"/>
    <col min="2" max="3" width="8.28125" style="4" customWidth="1"/>
    <col min="4" max="4" width="12.8515625" style="4" customWidth="1"/>
    <col min="5" max="7" width="12.7109375" style="4" customWidth="1"/>
    <col min="8" max="8" width="12.8515625" style="4" customWidth="1"/>
    <col min="9" max="9" width="12.7109375" style="4" customWidth="1"/>
    <col min="10" max="10" width="9.7109375" style="0" bestFit="1" customWidth="1"/>
  </cols>
  <sheetData>
    <row r="1" spans="1:9" ht="29.25" customHeight="1" thickBot="1">
      <c r="A1" s="30" t="s">
        <v>2</v>
      </c>
      <c r="B1" s="30"/>
      <c r="C1" s="30"/>
      <c r="D1" s="30"/>
      <c r="E1" s="30"/>
      <c r="F1" s="30"/>
      <c r="G1" s="30"/>
      <c r="H1" s="30"/>
      <c r="I1" s="30"/>
    </row>
    <row r="2" spans="1:9" ht="15.75" customHeight="1">
      <c r="A2" s="6" t="s">
        <v>1</v>
      </c>
      <c r="B2" s="7" t="s">
        <v>0</v>
      </c>
      <c r="C2" s="7" t="s">
        <v>3</v>
      </c>
      <c r="D2" s="8" t="s">
        <v>7</v>
      </c>
      <c r="E2" s="9"/>
      <c r="F2" s="8" t="s">
        <v>8</v>
      </c>
      <c r="G2" s="9"/>
      <c r="H2" s="8" t="s">
        <v>9</v>
      </c>
      <c r="I2" s="10"/>
    </row>
    <row r="3" spans="1:9" ht="33" customHeight="1">
      <c r="A3" s="11"/>
      <c r="B3" s="12"/>
      <c r="C3" s="12"/>
      <c r="D3" s="13" t="s">
        <v>6</v>
      </c>
      <c r="E3" s="13" t="s">
        <v>5</v>
      </c>
      <c r="F3" s="13" t="s">
        <v>6</v>
      </c>
      <c r="G3" s="13" t="s">
        <v>5</v>
      </c>
      <c r="H3" s="13" t="s">
        <v>6</v>
      </c>
      <c r="I3" s="14" t="s">
        <v>5</v>
      </c>
    </row>
    <row r="4" spans="1:10" ht="20.25" customHeight="1">
      <c r="A4" s="15">
        <v>1</v>
      </c>
      <c r="B4" s="16">
        <v>100</v>
      </c>
      <c r="C4" s="16" t="s">
        <v>10</v>
      </c>
      <c r="D4" s="17">
        <v>3.2</v>
      </c>
      <c r="E4" s="17">
        <f aca="true" t="shared" si="0" ref="E4:E9">B4*D4</f>
        <v>320</v>
      </c>
      <c r="F4" s="17">
        <v>2.55</v>
      </c>
      <c r="G4" s="17">
        <f>B4*F4</f>
        <v>254.99999999999997</v>
      </c>
      <c r="H4" s="17">
        <f>ROUND(AVERAGE(D4,F4),2)</f>
        <v>2.88</v>
      </c>
      <c r="I4" s="18">
        <f>H4*B4</f>
        <v>288</v>
      </c>
      <c r="J4" s="3"/>
    </row>
    <row r="5" spans="1:10" ht="20.25" customHeight="1">
      <c r="A5" s="15">
        <v>2</v>
      </c>
      <c r="B5" s="16">
        <v>4000</v>
      </c>
      <c r="C5" s="16" t="s">
        <v>10</v>
      </c>
      <c r="D5" s="17">
        <v>2.17</v>
      </c>
      <c r="E5" s="17">
        <f t="shared" si="0"/>
        <v>8680</v>
      </c>
      <c r="F5" s="17">
        <v>0.97</v>
      </c>
      <c r="G5" s="17">
        <f aca="true" t="shared" si="1" ref="G5:G17">B5*F5</f>
        <v>3880</v>
      </c>
      <c r="H5" s="17">
        <f aca="true" t="shared" si="2" ref="H5:H18">ROUND(AVERAGE(D5,F5),2)</f>
        <v>1.57</v>
      </c>
      <c r="I5" s="18">
        <f>H5*B5</f>
        <v>6280</v>
      </c>
      <c r="J5" s="3"/>
    </row>
    <row r="6" spans="1:10" ht="20.25" customHeight="1">
      <c r="A6" s="15">
        <v>3</v>
      </c>
      <c r="B6" s="16">
        <v>50</v>
      </c>
      <c r="C6" s="16" t="s">
        <v>4</v>
      </c>
      <c r="D6" s="17">
        <v>21.02</v>
      </c>
      <c r="E6" s="17">
        <f t="shared" si="0"/>
        <v>1051</v>
      </c>
      <c r="F6" s="17">
        <v>14</v>
      </c>
      <c r="G6" s="17">
        <f t="shared" si="1"/>
        <v>700</v>
      </c>
      <c r="H6" s="17">
        <f t="shared" si="2"/>
        <v>17.51</v>
      </c>
      <c r="I6" s="18">
        <f>H6*B6</f>
        <v>875.5000000000001</v>
      </c>
      <c r="J6" s="3"/>
    </row>
    <row r="7" spans="1:10" ht="20.25" customHeight="1">
      <c r="A7" s="15">
        <v>4</v>
      </c>
      <c r="B7" s="19">
        <v>70</v>
      </c>
      <c r="C7" s="16" t="s">
        <v>4</v>
      </c>
      <c r="D7" s="17">
        <v>50.03</v>
      </c>
      <c r="E7" s="17">
        <f t="shared" si="0"/>
        <v>3502.1</v>
      </c>
      <c r="F7" s="17">
        <v>25</v>
      </c>
      <c r="G7" s="17">
        <f t="shared" si="1"/>
        <v>1750</v>
      </c>
      <c r="H7" s="17">
        <f t="shared" si="2"/>
        <v>37.52</v>
      </c>
      <c r="I7" s="18">
        <f>H7*B7</f>
        <v>2626.4</v>
      </c>
      <c r="J7" s="3"/>
    </row>
    <row r="8" spans="1:10" ht="20.25" customHeight="1">
      <c r="A8" s="15">
        <v>5</v>
      </c>
      <c r="B8" s="16">
        <v>400</v>
      </c>
      <c r="C8" s="16" t="s">
        <v>4</v>
      </c>
      <c r="D8" s="17">
        <v>42.87</v>
      </c>
      <c r="E8" s="17">
        <f t="shared" si="0"/>
        <v>17148</v>
      </c>
      <c r="F8" s="17">
        <v>18</v>
      </c>
      <c r="G8" s="17">
        <f t="shared" si="1"/>
        <v>7200</v>
      </c>
      <c r="H8" s="17">
        <f t="shared" si="2"/>
        <v>30.44</v>
      </c>
      <c r="I8" s="18">
        <f>H8*B8</f>
        <v>12176</v>
      </c>
      <c r="J8" s="3"/>
    </row>
    <row r="9" spans="1:10" ht="20.25" customHeight="1">
      <c r="A9" s="15">
        <v>6</v>
      </c>
      <c r="B9" s="16">
        <v>30</v>
      </c>
      <c r="C9" s="16" t="s">
        <v>4</v>
      </c>
      <c r="D9" s="17">
        <v>12.16</v>
      </c>
      <c r="E9" s="17">
        <f t="shared" si="0"/>
        <v>364.8</v>
      </c>
      <c r="F9" s="17">
        <v>25</v>
      </c>
      <c r="G9" s="17">
        <f t="shared" si="1"/>
        <v>750</v>
      </c>
      <c r="H9" s="17">
        <f t="shared" si="2"/>
        <v>18.58</v>
      </c>
      <c r="I9" s="18">
        <f>H9*B9</f>
        <v>557.4</v>
      </c>
      <c r="J9" s="3"/>
    </row>
    <row r="10" spans="1:10" ht="20.25" customHeight="1">
      <c r="A10" s="15">
        <v>7</v>
      </c>
      <c r="B10" s="16">
        <v>150</v>
      </c>
      <c r="C10" s="16" t="s">
        <v>4</v>
      </c>
      <c r="D10" s="17">
        <v>25.88</v>
      </c>
      <c r="E10" s="17">
        <f aca="true" t="shared" si="3" ref="E10:E18">B10*D10</f>
        <v>3882</v>
      </c>
      <c r="F10" s="17">
        <v>15</v>
      </c>
      <c r="G10" s="17">
        <f t="shared" si="1"/>
        <v>2250</v>
      </c>
      <c r="H10" s="17">
        <f t="shared" si="2"/>
        <v>20.44</v>
      </c>
      <c r="I10" s="18">
        <f>H10*B10</f>
        <v>3066</v>
      </c>
      <c r="J10" s="3"/>
    </row>
    <row r="11" spans="1:10" ht="20.25" customHeight="1">
      <c r="A11" s="15">
        <v>8</v>
      </c>
      <c r="B11" s="16">
        <v>100</v>
      </c>
      <c r="C11" s="16" t="s">
        <v>4</v>
      </c>
      <c r="D11" s="17">
        <v>35.48</v>
      </c>
      <c r="E11" s="17">
        <f t="shared" si="3"/>
        <v>3547.9999999999995</v>
      </c>
      <c r="F11" s="17">
        <v>22</v>
      </c>
      <c r="G11" s="17">
        <f t="shared" si="1"/>
        <v>2200</v>
      </c>
      <c r="H11" s="17">
        <f t="shared" si="2"/>
        <v>28.74</v>
      </c>
      <c r="I11" s="18">
        <f>H11*B11</f>
        <v>2874</v>
      </c>
      <c r="J11" s="3"/>
    </row>
    <row r="12" spans="1:10" ht="19.5" customHeight="1">
      <c r="A12" s="15">
        <v>9</v>
      </c>
      <c r="B12" s="16">
        <v>50</v>
      </c>
      <c r="C12" s="16" t="s">
        <v>4</v>
      </c>
      <c r="D12" s="17">
        <v>44.56</v>
      </c>
      <c r="E12" s="17">
        <f t="shared" si="3"/>
        <v>2228</v>
      </c>
      <c r="F12" s="17">
        <v>21</v>
      </c>
      <c r="G12" s="17">
        <f t="shared" si="1"/>
        <v>1050</v>
      </c>
      <c r="H12" s="17">
        <f t="shared" si="2"/>
        <v>32.78</v>
      </c>
      <c r="I12" s="18">
        <f>H12*B12</f>
        <v>1639</v>
      </c>
      <c r="J12" s="3"/>
    </row>
    <row r="13" spans="1:10" ht="19.5" customHeight="1">
      <c r="A13" s="15">
        <v>10</v>
      </c>
      <c r="B13" s="16">
        <v>150</v>
      </c>
      <c r="C13" s="16" t="s">
        <v>4</v>
      </c>
      <c r="D13" s="17">
        <v>22.23</v>
      </c>
      <c r="E13" s="17">
        <f t="shared" si="3"/>
        <v>3334.5</v>
      </c>
      <c r="F13" s="17">
        <v>10</v>
      </c>
      <c r="G13" s="17">
        <f t="shared" si="1"/>
        <v>1500</v>
      </c>
      <c r="H13" s="17">
        <f t="shared" si="2"/>
        <v>16.12</v>
      </c>
      <c r="I13" s="18">
        <f>H13*B13</f>
        <v>2418</v>
      </c>
      <c r="J13" s="3"/>
    </row>
    <row r="14" spans="1:10" ht="19.5" customHeight="1">
      <c r="A14" s="15">
        <v>11</v>
      </c>
      <c r="B14" s="16">
        <v>100</v>
      </c>
      <c r="C14" s="16" t="s">
        <v>4</v>
      </c>
      <c r="D14" s="17">
        <v>31.25</v>
      </c>
      <c r="E14" s="17">
        <f t="shared" si="3"/>
        <v>3125</v>
      </c>
      <c r="F14" s="17">
        <v>23</v>
      </c>
      <c r="G14" s="17">
        <f t="shared" si="1"/>
        <v>2300</v>
      </c>
      <c r="H14" s="17">
        <f t="shared" si="2"/>
        <v>27.13</v>
      </c>
      <c r="I14" s="18">
        <f>H14*B14</f>
        <v>2713</v>
      </c>
      <c r="J14" s="3"/>
    </row>
    <row r="15" spans="1:10" ht="19.5" customHeight="1">
      <c r="A15" s="15">
        <v>12</v>
      </c>
      <c r="B15" s="16">
        <v>50</v>
      </c>
      <c r="C15" s="16" t="s">
        <v>4</v>
      </c>
      <c r="D15" s="17">
        <v>39.34</v>
      </c>
      <c r="E15" s="17">
        <f t="shared" si="3"/>
        <v>1967.0000000000002</v>
      </c>
      <c r="F15" s="17">
        <v>25</v>
      </c>
      <c r="G15" s="17">
        <f t="shared" si="1"/>
        <v>1250</v>
      </c>
      <c r="H15" s="17">
        <f t="shared" si="2"/>
        <v>32.17</v>
      </c>
      <c r="I15" s="18">
        <f>H15*B15</f>
        <v>1608.5</v>
      </c>
      <c r="J15" s="3"/>
    </row>
    <row r="16" spans="1:10" ht="19.5" customHeight="1">
      <c r="A16" s="15">
        <v>13</v>
      </c>
      <c r="B16" s="16">
        <v>500</v>
      </c>
      <c r="C16" s="16" t="s">
        <v>4</v>
      </c>
      <c r="D16" s="17">
        <v>9.7</v>
      </c>
      <c r="E16" s="17">
        <f t="shared" si="3"/>
        <v>4850</v>
      </c>
      <c r="F16" s="17">
        <v>6</v>
      </c>
      <c r="G16" s="17">
        <f t="shared" si="1"/>
        <v>3000</v>
      </c>
      <c r="H16" s="17">
        <f t="shared" si="2"/>
        <v>7.85</v>
      </c>
      <c r="I16" s="18">
        <f>H16*B16</f>
        <v>3925</v>
      </c>
      <c r="J16" s="3"/>
    </row>
    <row r="17" spans="1:10" ht="19.5" customHeight="1">
      <c r="A17" s="15">
        <v>14</v>
      </c>
      <c r="B17" s="16">
        <v>400</v>
      </c>
      <c r="C17" s="16" t="s">
        <v>4</v>
      </c>
      <c r="D17" s="17">
        <v>12.39</v>
      </c>
      <c r="E17" s="17">
        <f t="shared" si="3"/>
        <v>4956</v>
      </c>
      <c r="F17" s="17">
        <v>7</v>
      </c>
      <c r="G17" s="17">
        <f t="shared" si="1"/>
        <v>2800</v>
      </c>
      <c r="H17" s="17">
        <f t="shared" si="2"/>
        <v>9.7</v>
      </c>
      <c r="I17" s="18">
        <f>H17*B17</f>
        <v>3879.9999999999995</v>
      </c>
      <c r="J17" s="3"/>
    </row>
    <row r="18" spans="1:10" ht="19.5" customHeight="1">
      <c r="A18" s="15">
        <v>15</v>
      </c>
      <c r="B18" s="16">
        <v>30</v>
      </c>
      <c r="C18" s="16" t="s">
        <v>4</v>
      </c>
      <c r="D18" s="17">
        <v>25.48</v>
      </c>
      <c r="E18" s="17">
        <f t="shared" si="3"/>
        <v>764.4</v>
      </c>
      <c r="F18" s="17">
        <v>11</v>
      </c>
      <c r="G18" s="17">
        <f>B18*F18</f>
        <v>330</v>
      </c>
      <c r="H18" s="17">
        <f t="shared" si="2"/>
        <v>18.24</v>
      </c>
      <c r="I18" s="18">
        <f>H18*B18</f>
        <v>547.1999999999999</v>
      </c>
      <c r="J18" s="3"/>
    </row>
    <row r="19" spans="1:9" ht="24" customHeight="1" thickBot="1">
      <c r="A19" s="20"/>
      <c r="B19" s="21"/>
      <c r="C19" s="22"/>
      <c r="D19" s="23"/>
      <c r="E19" s="23"/>
      <c r="F19" s="23"/>
      <c r="G19" s="23"/>
      <c r="H19" s="24"/>
      <c r="I19" s="25">
        <f>SUM(I4:I18)</f>
        <v>45474</v>
      </c>
    </row>
    <row r="20" spans="1:9" ht="14.25">
      <c r="A20" s="26"/>
      <c r="B20" s="26"/>
      <c r="C20" s="26"/>
      <c r="D20" s="26"/>
      <c r="E20" s="27"/>
      <c r="F20" s="26"/>
      <c r="G20" s="26"/>
      <c r="H20" s="28"/>
      <c r="I20" s="28"/>
    </row>
    <row r="21" spans="1:9" ht="14.25">
      <c r="A21" s="29" t="s">
        <v>11</v>
      </c>
      <c r="B21" s="29"/>
      <c r="C21" s="29"/>
      <c r="D21" s="29"/>
      <c r="E21" s="29"/>
      <c r="F21" s="29"/>
      <c r="G21" s="29"/>
      <c r="H21" s="28"/>
      <c r="I21" s="28"/>
    </row>
    <row r="22" spans="1:9" ht="14.25">
      <c r="A22" s="29" t="s">
        <v>12</v>
      </c>
      <c r="B22" s="29"/>
      <c r="C22" s="29"/>
      <c r="D22" s="29"/>
      <c r="E22" s="29"/>
      <c r="F22" s="29"/>
      <c r="G22" s="29"/>
      <c r="H22" s="28"/>
      <c r="I22" s="28"/>
    </row>
    <row r="23" spans="1:9" ht="12.75">
      <c r="A23" s="2"/>
      <c r="B23" s="2"/>
      <c r="C23" s="2"/>
      <c r="D23" s="2"/>
      <c r="E23" s="2"/>
      <c r="F23" s="2"/>
      <c r="G23" s="2"/>
      <c r="H23" s="5"/>
      <c r="I23" s="5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5"/>
      <c r="B31" s="5"/>
      <c r="C31" s="5"/>
      <c r="D31" s="5"/>
      <c r="E31" s="5"/>
      <c r="F31" s="5"/>
      <c r="G31" s="5"/>
    </row>
    <row r="36" spans="1:9" s="1" customFormat="1" ht="12.75">
      <c r="A36" s="4"/>
      <c r="B36" s="4"/>
      <c r="C36" s="4"/>
      <c r="D36" s="4"/>
      <c r="E36" s="4"/>
      <c r="F36" s="4"/>
      <c r="G36" s="4"/>
      <c r="H36" s="4"/>
      <c r="I36" s="4"/>
    </row>
  </sheetData>
  <mergeCells count="7">
    <mergeCell ref="A1:I1"/>
    <mergeCell ref="A2:A3"/>
    <mergeCell ref="C2:C3"/>
    <mergeCell ref="B2:B3"/>
    <mergeCell ref="D2:E2"/>
    <mergeCell ref="F2:G2"/>
    <mergeCell ref="H2:I2"/>
  </mergeCells>
  <printOptions horizontalCentered="1"/>
  <pageMargins left="0.1968503937007874" right="0.07874015748031496" top="0.7086614173228347" bottom="0.7874015748031497" header="0.5118110236220472" footer="0.5118110236220472"/>
  <pageSetup fitToHeight="1" fitToWidth="1" horizontalDpi="300" verticalDpi="300" orientation="landscape" paperSize="9" r:id="rId1"/>
  <headerFooter alignWithMargins="0">
    <oddFooter>&amp;RF:/grupos/cmp/planilha/&amp;F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mtv</cp:lastModifiedBy>
  <cp:lastPrinted>2004-12-07T16:39:20Z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