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<sst xmlns="http://schemas.openxmlformats.org/spreadsheetml/2006/main" count="33" uniqueCount="27">
  <si>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Item</t>
  </si>
  <si>
    <t>Quantid.</t>
  </si>
  <si>
    <t>Empresa 3</t>
  </si>
  <si>
    <t>Observações:</t>
  </si>
  <si>
    <t xml:space="preserve">Empresa 1 </t>
  </si>
  <si>
    <t>PLANILHA DE CUSTOS - AQUISIÇÃO DE MÓVEIS</t>
  </si>
  <si>
    <t>V. Un. (R$)</t>
  </si>
  <si>
    <t>V. Tot. (R$)</t>
  </si>
  <si>
    <t xml:space="preserve">Empresa 2 </t>
  </si>
  <si>
    <t>Custo médio</t>
  </si>
  <si>
    <t>T O T A L</t>
  </si>
  <si>
    <t>1.1.1.1</t>
  </si>
  <si>
    <t>1.1.1.2</t>
  </si>
  <si>
    <t>1.1.1.3</t>
  </si>
  <si>
    <t>1.1.1.4</t>
  </si>
  <si>
    <t>1.1.1.5</t>
  </si>
  <si>
    <t>1.1.2</t>
  </si>
  <si>
    <t>1.1.3.1</t>
  </si>
  <si>
    <t>1.1.3.2</t>
  </si>
  <si>
    <t>1.1.4.1</t>
  </si>
  <si>
    <t>1.1.4.2</t>
  </si>
  <si>
    <t>1.1.4.3</t>
  </si>
  <si>
    <t>1.1.4.4</t>
  </si>
  <si>
    <t>1.1.3.3</t>
  </si>
  <si>
    <t>Empresa 1: orçamento emitido em 29/07/2004.</t>
  </si>
  <si>
    <t>Empresa 3: orçamento emitido em 30/07/2004.</t>
  </si>
  <si>
    <t>Empresa 2: orçamento emitido em 30/07/2004.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</si>
</sst>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3" sqref="H23"/>
    </sheetView>
  </sheetViews>
  <sheetFormatPr defaultColWidth="9.140625" defaultRowHeight="12.75"/>
  <cols>
    <col min="1" max="1" width="10.28125" style="1" customWidth="1"/>
    <col min="2" max="2" width="10.8515625" style="1" customWidth="1"/>
    <col min="3" max="3" width="12.140625" style="1" bestFit="1" customWidth="1"/>
    <col min="4" max="4" width="13.00390625" style="1" bestFit="1" customWidth="1"/>
    <col min="5" max="5" width="12.140625" style="1" bestFit="1" customWidth="1"/>
    <col min="6" max="6" width="13.00390625" style="1" customWidth="1"/>
    <col min="7" max="7" width="12.140625" style="1" bestFit="1" customWidth="1"/>
    <col min="8" max="8" width="13.00390625" style="1" bestFit="1" customWidth="1"/>
    <col min="9" max="9" width="15.140625" style="1" bestFit="1" customWidth="1"/>
    <col min="10" max="10" width="16.28125" style="1" bestFit="1" customWidth="1"/>
    <col min="11" max="11" width="15.140625" style="1" bestFit="1" customWidth="1"/>
    <col min="12" max="12" width="16.28125" style="1" bestFit="1" customWidth="1"/>
    <col min="13" max="13" width="16.140625" style="1" bestFit="1" customWidth="1"/>
    <col min="14" max="14" width="17.7109375" style="1" bestFit="1" customWidth="1"/>
    <col min="15" max="16384" width="11.421875" style="1" customWidth="1"/>
  </cols>
  <sheetData>
    <row r="1" spans="1:12" ht="27" customHeight="1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12"/>
      <c r="L1" s="12"/>
    </row>
    <row r="2" spans="1:10" ht="20.25" customHeight="1">
      <c r="A2" s="2"/>
      <c r="B2" s="5"/>
      <c r="C2" s="5"/>
      <c r="D2" s="5"/>
      <c r="E2" s="5"/>
      <c r="G2" s="5"/>
      <c r="I2" s="5"/>
      <c r="J2" s="5"/>
    </row>
    <row r="3" spans="1:10" ht="23.25" customHeight="1">
      <c r="A3" s="26" t="s">
        <v>0</v>
      </c>
      <c r="B3" s="26" t="s">
        <v>1</v>
      </c>
      <c r="C3" s="26" t="s">
        <v>4</v>
      </c>
      <c r="D3" s="26"/>
      <c r="E3" s="26" t="s">
        <v>8</v>
      </c>
      <c r="F3" s="26"/>
      <c r="G3" s="26" t="s">
        <v>2</v>
      </c>
      <c r="H3" s="26"/>
      <c r="I3" s="27" t="s">
        <v>9</v>
      </c>
      <c r="J3" s="27"/>
    </row>
    <row r="4" spans="1:10" ht="19.5" customHeight="1">
      <c r="A4" s="26"/>
      <c r="B4" s="26"/>
      <c r="C4" s="9" t="s">
        <v>6</v>
      </c>
      <c r="D4" s="9" t="s">
        <v>7</v>
      </c>
      <c r="E4" s="9" t="s">
        <v>6</v>
      </c>
      <c r="F4" s="9" t="s">
        <v>7</v>
      </c>
      <c r="G4" s="9" t="s">
        <v>6</v>
      </c>
      <c r="H4" s="9" t="s">
        <v>7</v>
      </c>
      <c r="I4" s="11" t="s">
        <v>6</v>
      </c>
      <c r="J4" s="11" t="s">
        <v>7</v>
      </c>
    </row>
    <row r="5" spans="1:10" ht="18" customHeight="1">
      <c r="A5" s="7" t="s">
        <v>11</v>
      </c>
      <c r="B5" s="19">
        <v>5</v>
      </c>
      <c r="C5" s="6">
        <v>790</v>
      </c>
      <c r="D5" s="6">
        <f>C5*$B5</f>
        <v>3950</v>
      </c>
      <c r="E5" s="6">
        <v>485.28</v>
      </c>
      <c r="F5" s="6">
        <f>E5*$B5</f>
        <v>2426.3999999999996</v>
      </c>
      <c r="G5" s="6">
        <v>780</v>
      </c>
      <c r="H5" s="6">
        <f aca="true" t="shared" si="0" ref="H5:H17">G5*$B5</f>
        <v>3900</v>
      </c>
      <c r="I5" s="8">
        <f>ROUND(AVERAGE(C5,E5,G5),2)</f>
        <v>685.09</v>
      </c>
      <c r="J5" s="8">
        <f>(B5*I5)</f>
        <v>3425.4500000000003</v>
      </c>
    </row>
    <row r="6" spans="1:10" ht="18" customHeight="1">
      <c r="A6" s="7" t="s">
        <v>12</v>
      </c>
      <c r="B6" s="19">
        <v>25</v>
      </c>
      <c r="C6" s="6">
        <v>660</v>
      </c>
      <c r="D6" s="6">
        <f aca="true" t="shared" si="1" ref="D6:D17">C6*$B6</f>
        <v>16500</v>
      </c>
      <c r="E6" s="6">
        <v>430.92</v>
      </c>
      <c r="F6" s="6">
        <f aca="true" t="shared" si="2" ref="F6:F17">E6*$B6</f>
        <v>10773</v>
      </c>
      <c r="G6" s="6">
        <v>750</v>
      </c>
      <c r="H6" s="6">
        <f t="shared" si="0"/>
        <v>18750</v>
      </c>
      <c r="I6" s="8">
        <f aca="true" t="shared" si="3" ref="I6:I17">ROUND(AVERAGE(C6,E6,G6),2)</f>
        <v>613.64</v>
      </c>
      <c r="J6" s="8">
        <f>(B6*I6)</f>
        <v>15341</v>
      </c>
    </row>
    <row r="7" spans="1:10" ht="18" customHeight="1">
      <c r="A7" s="7" t="s">
        <v>13</v>
      </c>
      <c r="B7" s="19">
        <v>11</v>
      </c>
      <c r="C7" s="6">
        <v>560</v>
      </c>
      <c r="D7" s="6">
        <f t="shared" si="1"/>
        <v>6160</v>
      </c>
      <c r="E7" s="6">
        <v>538.29</v>
      </c>
      <c r="F7" s="6">
        <f t="shared" si="2"/>
        <v>5921.19</v>
      </c>
      <c r="G7" s="6">
        <v>510</v>
      </c>
      <c r="H7" s="6">
        <f t="shared" si="0"/>
        <v>5610</v>
      </c>
      <c r="I7" s="8">
        <f t="shared" si="3"/>
        <v>536.1</v>
      </c>
      <c r="J7" s="8">
        <f>(B7*I7)</f>
        <v>5897.1</v>
      </c>
    </row>
    <row r="8" spans="1:10" ht="18" customHeight="1">
      <c r="A8" s="7" t="s">
        <v>14</v>
      </c>
      <c r="B8" s="19">
        <v>12</v>
      </c>
      <c r="C8" s="6">
        <v>480</v>
      </c>
      <c r="D8" s="6">
        <f t="shared" si="1"/>
        <v>5760</v>
      </c>
      <c r="E8" s="6">
        <v>433.08</v>
      </c>
      <c r="F8" s="6">
        <f t="shared" si="2"/>
        <v>5196.96</v>
      </c>
      <c r="G8" s="6">
        <v>410</v>
      </c>
      <c r="H8" s="6">
        <f t="shared" si="0"/>
        <v>4920</v>
      </c>
      <c r="I8" s="8">
        <f t="shared" si="3"/>
        <v>441.03</v>
      </c>
      <c r="J8" s="8">
        <f>(B8*I8)</f>
        <v>5292.36</v>
      </c>
    </row>
    <row r="9" spans="1:10" ht="18" customHeight="1">
      <c r="A9" s="7" t="s">
        <v>15</v>
      </c>
      <c r="B9" s="19">
        <v>1</v>
      </c>
      <c r="C9" s="6">
        <v>460</v>
      </c>
      <c r="D9" s="6">
        <f t="shared" si="1"/>
        <v>460</v>
      </c>
      <c r="E9" s="6">
        <v>519</v>
      </c>
      <c r="F9" s="6">
        <f t="shared" si="2"/>
        <v>519</v>
      </c>
      <c r="G9" s="6">
        <v>420</v>
      </c>
      <c r="H9" s="6">
        <f t="shared" si="0"/>
        <v>420</v>
      </c>
      <c r="I9" s="8">
        <f t="shared" si="3"/>
        <v>466.33</v>
      </c>
      <c r="J9" s="8">
        <f>(B9*I9)</f>
        <v>466.33</v>
      </c>
    </row>
    <row r="10" spans="1:10" ht="18" customHeight="1">
      <c r="A10" s="7" t="s">
        <v>16</v>
      </c>
      <c r="B10" s="19">
        <v>25</v>
      </c>
      <c r="C10" s="6">
        <v>590</v>
      </c>
      <c r="D10" s="6">
        <f t="shared" si="1"/>
        <v>14750</v>
      </c>
      <c r="E10" s="6">
        <v>462.47</v>
      </c>
      <c r="F10" s="6">
        <f t="shared" si="2"/>
        <v>11561.75</v>
      </c>
      <c r="G10" s="6">
        <v>405</v>
      </c>
      <c r="H10" s="6">
        <f t="shared" si="0"/>
        <v>10125</v>
      </c>
      <c r="I10" s="8">
        <f t="shared" si="3"/>
        <v>485.82</v>
      </c>
      <c r="J10" s="8">
        <f>(B10*I10)</f>
        <v>12145.5</v>
      </c>
    </row>
    <row r="11" spans="1:10" ht="18" customHeight="1">
      <c r="A11" s="7" t="s">
        <v>17</v>
      </c>
      <c r="B11" s="19">
        <v>8</v>
      </c>
      <c r="C11" s="6">
        <v>670</v>
      </c>
      <c r="D11" s="6">
        <f t="shared" si="1"/>
        <v>5360</v>
      </c>
      <c r="E11" s="6">
        <v>517.14</v>
      </c>
      <c r="F11" s="6">
        <f t="shared" si="2"/>
        <v>4137.12</v>
      </c>
      <c r="G11" s="6">
        <v>595</v>
      </c>
      <c r="H11" s="6">
        <f t="shared" si="0"/>
        <v>4760</v>
      </c>
      <c r="I11" s="8">
        <f t="shared" si="3"/>
        <v>594.05</v>
      </c>
      <c r="J11" s="8">
        <f>(B11*I11)</f>
        <v>4752.4</v>
      </c>
    </row>
    <row r="12" spans="1:10" ht="18" customHeight="1">
      <c r="A12" s="7" t="s">
        <v>18</v>
      </c>
      <c r="B12" s="19">
        <v>1</v>
      </c>
      <c r="C12" s="6">
        <v>590</v>
      </c>
      <c r="D12" s="6">
        <f t="shared" si="1"/>
        <v>590</v>
      </c>
      <c r="E12" s="6">
        <v>675</v>
      </c>
      <c r="F12" s="6">
        <f t="shared" si="2"/>
        <v>675</v>
      </c>
      <c r="G12" s="6">
        <v>590</v>
      </c>
      <c r="H12" s="6">
        <f t="shared" si="0"/>
        <v>590</v>
      </c>
      <c r="I12" s="8">
        <f t="shared" si="3"/>
        <v>618.33</v>
      </c>
      <c r="J12" s="8">
        <f>(B12*I12)</f>
        <v>618.33</v>
      </c>
    </row>
    <row r="13" spans="1:10" ht="18" customHeight="1">
      <c r="A13" s="7" t="s">
        <v>23</v>
      </c>
      <c r="B13" s="19">
        <v>1</v>
      </c>
      <c r="C13" s="6">
        <v>830</v>
      </c>
      <c r="D13" s="6">
        <f t="shared" si="1"/>
        <v>830</v>
      </c>
      <c r="E13" s="6">
        <v>995.12</v>
      </c>
      <c r="F13" s="6">
        <f t="shared" si="2"/>
        <v>995.12</v>
      </c>
      <c r="G13" s="6">
        <v>694</v>
      </c>
      <c r="H13" s="6">
        <f t="shared" si="0"/>
        <v>694</v>
      </c>
      <c r="I13" s="8">
        <f t="shared" si="3"/>
        <v>839.71</v>
      </c>
      <c r="J13" s="8">
        <f>(B13*I13)</f>
        <v>839.71</v>
      </c>
    </row>
    <row r="14" spans="1:10" ht="18" customHeight="1">
      <c r="A14" s="7" t="s">
        <v>19</v>
      </c>
      <c r="B14" s="19">
        <v>10</v>
      </c>
      <c r="C14" s="6">
        <v>1600</v>
      </c>
      <c r="D14" s="6">
        <f t="shared" si="1"/>
        <v>16000</v>
      </c>
      <c r="E14" s="6">
        <v>583.96</v>
      </c>
      <c r="F14" s="6">
        <f t="shared" si="2"/>
        <v>5839.6</v>
      </c>
      <c r="G14" s="6">
        <v>933</v>
      </c>
      <c r="H14" s="6">
        <f t="shared" si="0"/>
        <v>9330</v>
      </c>
      <c r="I14" s="8">
        <f t="shared" si="3"/>
        <v>1038.99</v>
      </c>
      <c r="J14" s="8">
        <f>(B14*I14)</f>
        <v>10389.9</v>
      </c>
    </row>
    <row r="15" spans="1:10" ht="18" customHeight="1">
      <c r="A15" s="7" t="s">
        <v>20</v>
      </c>
      <c r="B15" s="19">
        <v>1</v>
      </c>
      <c r="C15" s="6">
        <v>1600</v>
      </c>
      <c r="D15" s="6">
        <f t="shared" si="1"/>
        <v>1600</v>
      </c>
      <c r="E15" s="6">
        <v>685.51</v>
      </c>
      <c r="F15" s="6">
        <f t="shared" si="2"/>
        <v>685.51</v>
      </c>
      <c r="G15" s="6">
        <v>1104</v>
      </c>
      <c r="H15" s="6">
        <f t="shared" si="0"/>
        <v>1104</v>
      </c>
      <c r="I15" s="8">
        <f t="shared" si="3"/>
        <v>1129.84</v>
      </c>
      <c r="J15" s="8">
        <f>(B15*I15)</f>
        <v>1129.84</v>
      </c>
    </row>
    <row r="16" spans="1:10" ht="18" customHeight="1">
      <c r="A16" s="7" t="s">
        <v>21</v>
      </c>
      <c r="B16" s="19">
        <v>2</v>
      </c>
      <c r="C16" s="6">
        <v>2320</v>
      </c>
      <c r="D16" s="6">
        <f t="shared" si="1"/>
        <v>4640</v>
      </c>
      <c r="E16" s="6">
        <v>1197</v>
      </c>
      <c r="F16" s="6">
        <f t="shared" si="2"/>
        <v>2394</v>
      </c>
      <c r="G16" s="6">
        <v>1660</v>
      </c>
      <c r="H16" s="6">
        <f t="shared" si="0"/>
        <v>3320</v>
      </c>
      <c r="I16" s="8">
        <f t="shared" si="3"/>
        <v>1725.67</v>
      </c>
      <c r="J16" s="8">
        <f>(B16*I16)</f>
        <v>3451.34</v>
      </c>
    </row>
    <row r="17" spans="1:10" ht="18" customHeight="1">
      <c r="A17" s="7" t="s">
        <v>22</v>
      </c>
      <c r="B17" s="19">
        <v>9</v>
      </c>
      <c r="C17" s="6">
        <v>1600</v>
      </c>
      <c r="D17" s="6">
        <f t="shared" si="1"/>
        <v>14400</v>
      </c>
      <c r="E17" s="6">
        <v>607.9</v>
      </c>
      <c r="F17" s="6">
        <f t="shared" si="2"/>
        <v>5471.099999999999</v>
      </c>
      <c r="G17" s="6">
        <v>1192</v>
      </c>
      <c r="H17" s="6">
        <f t="shared" si="0"/>
        <v>10728</v>
      </c>
      <c r="I17" s="8">
        <f t="shared" si="3"/>
        <v>1133.3</v>
      </c>
      <c r="J17" s="8">
        <f>(B17*I17)</f>
        <v>10199.699999999999</v>
      </c>
    </row>
    <row r="18" spans="1:10" ht="18" customHeight="1">
      <c r="A18" s="24" t="s">
        <v>10</v>
      </c>
      <c r="B18" s="21"/>
      <c r="C18" s="22"/>
      <c r="D18" s="22"/>
      <c r="E18" s="22"/>
      <c r="F18" s="22"/>
      <c r="G18" s="22"/>
      <c r="H18" s="22"/>
      <c r="I18" s="23"/>
      <c r="J18" s="8">
        <f>SUM(J5:J17)</f>
        <v>73948.96</v>
      </c>
    </row>
    <row r="19" spans="1:10" ht="19.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1.75" customHeight="1">
      <c r="A20" s="13" t="s">
        <v>3</v>
      </c>
      <c r="B20" s="14"/>
      <c r="C20" s="14"/>
      <c r="D20" s="14"/>
      <c r="E20" s="20"/>
      <c r="F20" s="18"/>
      <c r="G20" s="18"/>
      <c r="H20" s="18"/>
      <c r="I20" s="4"/>
      <c r="J20" s="4"/>
    </row>
    <row r="21" spans="1:10" ht="18" customHeight="1">
      <c r="A21" s="15" t="s">
        <v>24</v>
      </c>
      <c r="B21" s="16"/>
      <c r="C21" s="16"/>
      <c r="D21" s="16"/>
      <c r="E21" s="28"/>
      <c r="F21" s="16"/>
      <c r="G21" s="18"/>
      <c r="H21" s="18"/>
      <c r="I21" s="4"/>
      <c r="J21" s="4"/>
    </row>
    <row r="22" spans="1:10" ht="18" customHeight="1">
      <c r="A22" s="15" t="s">
        <v>26</v>
      </c>
      <c r="B22" s="16"/>
      <c r="C22" s="16"/>
      <c r="D22" s="16"/>
      <c r="E22" s="28"/>
      <c r="F22" s="16"/>
      <c r="G22" s="18"/>
      <c r="H22" s="18"/>
      <c r="I22" s="4"/>
      <c r="J22" s="4"/>
    </row>
    <row r="23" spans="1:10" ht="18" customHeight="1">
      <c r="A23" s="17" t="s">
        <v>25</v>
      </c>
      <c r="B23" s="29"/>
      <c r="C23" s="29"/>
      <c r="D23" s="29"/>
      <c r="E23" s="30"/>
      <c r="F23" s="16"/>
      <c r="G23" s="18"/>
      <c r="H23" s="18"/>
      <c r="I23" s="4"/>
      <c r="J23" s="4"/>
    </row>
    <row r="24" ht="15">
      <c r="A24" s="10"/>
    </row>
    <row r="25" ht="15">
      <c r="A25" s="10"/>
    </row>
    <row r="31" ht="15" customHeight="1"/>
    <row r="52" spans="1:6" s="3" customFormat="1" ht="12.75">
      <c r="A52" s="1"/>
      <c r="B52" s="1"/>
      <c r="C52" s="1"/>
      <c r="D52" s="1"/>
      <c r="E52" s="1"/>
      <c r="F52" s="1"/>
    </row>
  </sheetData>
  <mergeCells count="7">
    <mergeCell ref="A1:J1"/>
    <mergeCell ref="B3:B4"/>
    <mergeCell ref="I3:J3"/>
    <mergeCell ref="A3:A4"/>
    <mergeCell ref="C3:D3"/>
    <mergeCell ref="E3:F3"/>
    <mergeCell ref="G3:H3"/>
  </mergeCells>
  <printOptions horizontalCentered="1" verticalCentered="1"/>
  <pageMargins left="1.66" right="0.4724409448818898" top="0.5905511811023623" bottom="0.31496062992125984" header="0.2362204724409449" footer="0.5511811023622047"/>
  <pageSetup fitToHeight="1" fitToWidth="1" horizontalDpi="300" verticalDpi="300" orientation="landscape" paperSize="9" scale="97" r:id="rId1"/>
  <headerFooter alignWithMargins="0">
    <oddFooter>&amp;R&amp;6F:/GRUPOS/CMP/EXCEL/PLANILHA/&amp;F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2004-08-05T21:33:31Z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