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<sst xmlns="http://schemas.openxmlformats.org/spreadsheetml/2006/main" count="30" uniqueCount="20">
  <si>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</si>
  <si>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</si>
  <si>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</si>
  <si>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</si>
  <si>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</si>
  <si>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</si>
  <si>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</si>
  <si>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</si>
  <si>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</si>
  <si>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</si>
  <si>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</si>
  <si>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</si>
  <si>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unidade</t>
  </si>
  <si>
    <t>EMPRESA 4</t>
  </si>
  <si>
    <t>PLANILHA DE CUSTOS - MATERIAL ELÉTRICO</t>
  </si>
  <si>
    <t>OBSERVAÇÕES:</t>
  </si>
  <si>
    <t>Empresa 4 - orçamento apresentado em 09/03/2004.</t>
  </si>
  <si>
    <t>Empresa 1- orçamento apresentado em 03/03/2004 e ratificado em 11/03/2004.</t>
  </si>
  <si>
    <t>Empresa 2 - orçamento apresentado em 03/03/2004 e ratificado em 11/03/2004.</t>
  </si>
  <si>
    <t>Empresa 3 - orçamento apresentado em 05/03/2004 e ratificado em 11/03/2004.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</si>
</sst>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0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3">
      <selection activeCell="D15" sqref="D15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8.8515625" style="1" customWidth="1"/>
    <col min="4" max="4" width="8.28125" style="1" customWidth="1"/>
    <col min="5" max="5" width="9.140625" style="1" bestFit="1" customWidth="1"/>
    <col min="6" max="6" width="8.140625" style="1" customWidth="1"/>
    <col min="7" max="7" width="9.140625" style="1" customWidth="1"/>
    <col min="8" max="8" width="8.421875" style="1" customWidth="1"/>
    <col min="9" max="9" width="9.28125" style="15" customWidth="1"/>
    <col min="10" max="10" width="8.421875" style="15" customWidth="1"/>
    <col min="11" max="11" width="9.140625" style="1" bestFit="1" customWidth="1"/>
    <col min="12" max="12" width="8.140625" style="15" customWidth="1"/>
    <col min="13" max="13" width="9.140625" style="1" customWidth="1"/>
    <col min="14" max="16384" width="11.421875" style="1" customWidth="1"/>
  </cols>
  <sheetData>
    <row r="1" spans="1:13" s="16" customFormat="1" ht="18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4.75" customHeight="1" thickBot="1">
      <c r="A2" s="2"/>
      <c r="B2" s="3"/>
      <c r="C2" s="3"/>
      <c r="D2" s="14"/>
      <c r="E2" s="3"/>
      <c r="F2" s="14"/>
      <c r="G2" s="3"/>
      <c r="H2" s="14"/>
      <c r="I2" s="3"/>
      <c r="J2" s="14"/>
      <c r="K2" s="3"/>
      <c r="L2" s="14"/>
      <c r="M2" s="3"/>
    </row>
    <row r="3" spans="1:13" ht="17.25" customHeight="1" thickBot="1">
      <c r="A3" s="40" t="s">
        <v>0</v>
      </c>
      <c r="B3" s="42" t="s">
        <v>1</v>
      </c>
      <c r="C3" s="44" t="s">
        <v>11</v>
      </c>
      <c r="D3" s="31" t="s">
        <v>5</v>
      </c>
      <c r="E3" s="32"/>
      <c r="F3" s="31" t="s">
        <v>6</v>
      </c>
      <c r="G3" s="32"/>
      <c r="H3" s="31" t="s">
        <v>7</v>
      </c>
      <c r="I3" s="32"/>
      <c r="J3" s="31" t="s">
        <v>13</v>
      </c>
      <c r="K3" s="32"/>
      <c r="L3" s="35" t="s">
        <v>8</v>
      </c>
      <c r="M3" s="36"/>
    </row>
    <row r="4" spans="1:13" ht="18" customHeight="1" thickBot="1">
      <c r="A4" s="41"/>
      <c r="B4" s="43"/>
      <c r="C4" s="45"/>
      <c r="D4" s="21" t="s">
        <v>2</v>
      </c>
      <c r="E4" s="20" t="s">
        <v>3</v>
      </c>
      <c r="F4" s="21" t="s">
        <v>2</v>
      </c>
      <c r="G4" s="20" t="s">
        <v>3</v>
      </c>
      <c r="H4" s="22" t="s">
        <v>2</v>
      </c>
      <c r="I4" s="22" t="s">
        <v>3</v>
      </c>
      <c r="J4" s="33" t="s">
        <v>2</v>
      </c>
      <c r="K4" s="22" t="s">
        <v>3</v>
      </c>
      <c r="L4" s="21" t="s">
        <v>9</v>
      </c>
      <c r="M4" s="20" t="s">
        <v>10</v>
      </c>
    </row>
    <row r="5" spans="1:13" ht="17.25" customHeight="1">
      <c r="A5" s="4">
        <v>1</v>
      </c>
      <c r="B5" s="5">
        <v>400</v>
      </c>
      <c r="C5" s="8" t="s">
        <v>12</v>
      </c>
      <c r="D5" s="6">
        <v>3.13</v>
      </c>
      <c r="E5" s="6">
        <f>D5*B5</f>
        <v>1252</v>
      </c>
      <c r="F5" s="6">
        <v>3</v>
      </c>
      <c r="G5" s="6">
        <f>F5*B5</f>
        <v>1200</v>
      </c>
      <c r="H5" s="6">
        <v>3.1</v>
      </c>
      <c r="I5" s="6">
        <f>H5*B5</f>
        <v>1240</v>
      </c>
      <c r="J5" s="6">
        <v>2.95</v>
      </c>
      <c r="K5" s="17">
        <f>J5*B5</f>
        <v>1180</v>
      </c>
      <c r="L5" s="18">
        <f>ROUND(AVERAGE(D5,F5,H5,J5),2)</f>
        <v>3.05</v>
      </c>
      <c r="M5" s="19">
        <f>L5*$B5</f>
        <v>1220</v>
      </c>
    </row>
    <row r="6" spans="1:13" ht="17.25" customHeight="1">
      <c r="A6" s="7">
        <v>2</v>
      </c>
      <c r="B6" s="8">
        <v>300</v>
      </c>
      <c r="C6" s="8" t="s">
        <v>12</v>
      </c>
      <c r="D6" s="9">
        <v>3.13</v>
      </c>
      <c r="E6" s="6">
        <f>D6*B6</f>
        <v>939</v>
      </c>
      <c r="F6" s="9">
        <v>3</v>
      </c>
      <c r="G6" s="6">
        <f>F6*B6</f>
        <v>900</v>
      </c>
      <c r="H6" s="9">
        <v>3.1</v>
      </c>
      <c r="I6" s="6">
        <f>H6*B6</f>
        <v>930</v>
      </c>
      <c r="J6" s="9">
        <v>2.95</v>
      </c>
      <c r="K6" s="17">
        <f>J6*B6</f>
        <v>885</v>
      </c>
      <c r="L6" s="18">
        <f>ROUND(AVERAGE(D6,F6,H6,J6),2)</f>
        <v>3.05</v>
      </c>
      <c r="M6" s="19">
        <f>L6*$B6</f>
        <v>915</v>
      </c>
    </row>
    <row r="7" spans="1:13" ht="17.25" customHeight="1">
      <c r="A7" s="4">
        <v>3</v>
      </c>
      <c r="B7" s="8">
        <v>50</v>
      </c>
      <c r="C7" s="8" t="s">
        <v>12</v>
      </c>
      <c r="D7" s="9">
        <v>10.11</v>
      </c>
      <c r="E7" s="6">
        <f>D7*B7</f>
        <v>505.5</v>
      </c>
      <c r="F7" s="9">
        <v>8.4</v>
      </c>
      <c r="G7" s="6">
        <f>F7*B7</f>
        <v>420</v>
      </c>
      <c r="H7" s="9">
        <v>4.9</v>
      </c>
      <c r="I7" s="6">
        <f>H7*B7</f>
        <v>245.00000000000003</v>
      </c>
      <c r="J7" s="9">
        <v>7.65</v>
      </c>
      <c r="K7" s="17">
        <f>J7*B7</f>
        <v>382.5</v>
      </c>
      <c r="L7" s="18">
        <f>ROUND(AVERAGE(D7,F7,H7,J7),2)</f>
        <v>7.77</v>
      </c>
      <c r="M7" s="19">
        <f>L7*$B7</f>
        <v>388.5</v>
      </c>
    </row>
    <row r="8" spans="1:13" ht="17.25" customHeight="1">
      <c r="A8" s="4">
        <v>4</v>
      </c>
      <c r="B8" s="8">
        <v>20</v>
      </c>
      <c r="C8" s="8" t="s">
        <v>12</v>
      </c>
      <c r="D8" s="9">
        <v>24.35</v>
      </c>
      <c r="E8" s="6">
        <f>D8*B8</f>
        <v>487</v>
      </c>
      <c r="F8" s="9">
        <v>27.9</v>
      </c>
      <c r="G8" s="6">
        <f>F8*B8</f>
        <v>558</v>
      </c>
      <c r="H8" s="9">
        <v>14.8</v>
      </c>
      <c r="I8" s="6">
        <f>H8*B8</f>
        <v>296</v>
      </c>
      <c r="J8" s="9">
        <v>17.35</v>
      </c>
      <c r="K8" s="17">
        <f>J8*B8</f>
        <v>347</v>
      </c>
      <c r="L8" s="18">
        <f>ROUND(AVERAGE(D8,F8,H8,J8),2)</f>
        <v>21.1</v>
      </c>
      <c r="M8" s="19">
        <f>L8*$B8</f>
        <v>422</v>
      </c>
    </row>
    <row r="9" spans="1:13" ht="17.25" customHeight="1" thickBot="1">
      <c r="A9" s="4">
        <v>5</v>
      </c>
      <c r="B9" s="8">
        <v>50</v>
      </c>
      <c r="C9" s="8" t="s">
        <v>12</v>
      </c>
      <c r="D9" s="9">
        <v>31.8</v>
      </c>
      <c r="E9" s="6">
        <f>D9*B9</f>
        <v>1590</v>
      </c>
      <c r="F9" s="9">
        <v>33.3</v>
      </c>
      <c r="G9" s="6">
        <f>F9*B9</f>
        <v>1664.9999999999998</v>
      </c>
      <c r="H9" s="9">
        <v>29</v>
      </c>
      <c r="I9" s="6">
        <f>H9*B9</f>
        <v>1450</v>
      </c>
      <c r="J9" s="9">
        <v>26.6</v>
      </c>
      <c r="K9" s="17">
        <f>J9*B9</f>
        <v>1330</v>
      </c>
      <c r="L9" s="18">
        <f>ROUND(AVERAGE(D9,F9,H9,J9),2)</f>
        <v>30.18</v>
      </c>
      <c r="M9" s="19">
        <f>L9*$B9</f>
        <v>1509</v>
      </c>
    </row>
    <row r="10" spans="1:13" ht="21" customHeight="1" thickBot="1">
      <c r="A10" s="38" t="s">
        <v>4</v>
      </c>
      <c r="B10" s="39"/>
      <c r="C10" s="23"/>
      <c r="D10" s="25"/>
      <c r="E10" s="24"/>
      <c r="F10" s="25"/>
      <c r="G10" s="24"/>
      <c r="H10" s="27"/>
      <c r="I10" s="26"/>
      <c r="J10" s="26"/>
      <c r="K10" s="26"/>
      <c r="L10" s="28"/>
      <c r="M10" s="29">
        <f>SUM(M5:M9)</f>
        <v>4454.5</v>
      </c>
    </row>
    <row r="11" spans="1:13" ht="12.75">
      <c r="A11" s="10"/>
      <c r="B11" s="11"/>
      <c r="C11" s="11"/>
      <c r="D11" s="12"/>
      <c r="E11" s="12"/>
      <c r="F11" s="12"/>
      <c r="G11" s="12"/>
      <c r="H11" s="13"/>
      <c r="I11" s="13"/>
      <c r="J11" s="13"/>
      <c r="K11" s="13"/>
      <c r="L11" s="13"/>
      <c r="M11" s="13"/>
    </row>
    <row r="12" spans="1:12" ht="12.75">
      <c r="A12" s="34" t="s">
        <v>15</v>
      </c>
      <c r="B12" s="34"/>
      <c r="C12" s="34"/>
      <c r="D12" s="1" t="s">
        <v>17</v>
      </c>
      <c r="H12" s="30"/>
      <c r="I12" s="1"/>
      <c r="J12" s="1"/>
      <c r="L12" s="1"/>
    </row>
    <row r="13" spans="4:12" ht="12.75">
      <c r="D13" s="1" t="s">
        <v>18</v>
      </c>
      <c r="I13" s="1"/>
      <c r="J13" s="1"/>
      <c r="L13" s="1"/>
    </row>
    <row r="14" spans="4:12" ht="12.75">
      <c r="D14" s="1" t="s">
        <v>19</v>
      </c>
      <c r="H14" s="30"/>
      <c r="I14" s="1"/>
      <c r="J14" s="1"/>
      <c r="L14" s="1"/>
    </row>
    <row r="15" spans="4:9" ht="12.75">
      <c r="D15" s="1" t="s">
        <v>16</v>
      </c>
      <c r="I15" s="1"/>
    </row>
  </sheetData>
  <mergeCells count="6">
    <mergeCell ref="L3:M3"/>
    <mergeCell ref="A1:M1"/>
    <mergeCell ref="A10:B10"/>
    <mergeCell ref="A3:A4"/>
    <mergeCell ref="B3:B4"/>
    <mergeCell ref="C3:C4"/>
  </mergeCells>
  <printOptions horizontalCentered="1" verticalCentered="1"/>
  <pageMargins left="0.8267716535433072" right="0.7480314960629921" top="0.2755905511811024" bottom="0.7086614173228347" header="0" footer="0.5905511811023623"/>
  <pageSetup horizontalDpi="300" verticalDpi="300" orientation="landscape" paperSize="9" scale="115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2004-03-16T20:04:01Z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