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<sst xmlns="http://schemas.openxmlformats.org/spreadsheetml/2006/main" count="45" uniqueCount="32">
  <si>
    <t>Item</t>
  </si>
  <si>
    <t>Quant.</t>
  </si>
  <si>
    <t>Produto</t>
  </si>
  <si>
    <t>Material</t>
  </si>
  <si>
    <t>Un.</t>
  </si>
  <si>
    <t xml:space="preserve">        EMPRESA 1</t>
  </si>
  <si>
    <t xml:space="preserve">        EMPRESA 2</t>
  </si>
  <si>
    <t xml:space="preserve">        EMPRESA 3</t>
  </si>
  <si>
    <t xml:space="preserve">        EMPRESA 4</t>
  </si>
  <si>
    <t xml:space="preserve">        EMPRESA 5</t>
  </si>
  <si>
    <t>P. Unit.</t>
  </si>
  <si>
    <t>P. Total</t>
  </si>
  <si>
    <t>Unit.</t>
  </si>
  <si>
    <t>Total</t>
  </si>
  <si>
    <t>café</t>
  </si>
  <si>
    <t>copo pl.180 ml.</t>
  </si>
  <si>
    <t>un.</t>
  </si>
  <si>
    <t>açúcar</t>
  </si>
  <si>
    <t>copo pl. 50 ml.</t>
  </si>
  <si>
    <t>TOTAL</t>
  </si>
  <si>
    <t xml:space="preserve">      Custo Médio</t>
  </si>
  <si>
    <t>PLANILHA DE CUSTOS</t>
  </si>
  <si>
    <t xml:space="preserve">        EMPRESA 6</t>
  </si>
  <si>
    <t xml:space="preserve">        EMPRESA 7</t>
  </si>
  <si>
    <t>Empresa 2: orçamento emitido em 29/5/2003, ratificado em 2/7/2003.</t>
  </si>
  <si>
    <t>Empresa 3: orçamento emitido em 30/5/2003, ratificado em 2/7/2003.</t>
  </si>
  <si>
    <t>Empresa 4: orçamento emitido em 11/6/2003, ratificado em 2/7/2003.</t>
  </si>
  <si>
    <t>Empresa 5: orçamento emitido em 11/6/2003, ratificado em 2/7/2003.</t>
  </si>
  <si>
    <t>OBSERVAÇÕES</t>
  </si>
  <si>
    <t>Empresa 6: orçamento emitido em 24/6/2003.</t>
  </si>
  <si>
    <t>Empresa 7: orçamento emitido em 26/6/2003.</t>
  </si>
  <si>
    <t>Empresa 1: orçamento emitido em 2/7/2003.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</si>
</sst>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#,##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1" xfId="18" applyBorder="1" applyAlignment="1">
      <alignment/>
    </xf>
    <xf numFmtId="43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="75" zoomScaleNormal="75" workbookViewId="0" topLeftCell="A1">
      <selection activeCell="N23" sqref="N23"/>
    </sheetView>
  </sheetViews>
  <sheetFormatPr defaultColWidth="9.140625" defaultRowHeight="12.75"/>
  <cols>
    <col min="1" max="1" width="4.7109375" style="0" customWidth="1"/>
    <col min="2" max="2" width="6.57421875" style="0" bestFit="1" customWidth="1"/>
    <col min="3" max="4" width="10.7109375" style="0" hidden="1" customWidth="1"/>
    <col min="5" max="5" width="4.140625" style="0" customWidth="1"/>
    <col min="6" max="6" width="7.7109375" style="0" customWidth="1"/>
    <col min="7" max="7" width="9.28125" style="0" customWidth="1"/>
    <col min="8" max="8" width="7.7109375" style="0" customWidth="1"/>
    <col min="9" max="9" width="9.28125" style="0" bestFit="1" customWidth="1"/>
    <col min="10" max="10" width="7.7109375" style="0" customWidth="1"/>
    <col min="11" max="11" width="10.28125" style="0" bestFit="1" customWidth="1"/>
    <col min="12" max="12" width="7.7109375" style="0" customWidth="1"/>
    <col min="13" max="13" width="10.28125" style="0" bestFit="1" customWidth="1"/>
    <col min="14" max="14" width="7.7109375" style="0" customWidth="1"/>
    <col min="15" max="15" width="9.28125" style="0" bestFit="1" customWidth="1"/>
    <col min="16" max="16" width="9.28125" style="0" customWidth="1"/>
    <col min="17" max="17" width="10.28125" style="0" bestFit="1" customWidth="1"/>
    <col min="18" max="18" width="10.57421875" style="0" customWidth="1"/>
    <col min="19" max="19" width="10.7109375" style="0" customWidth="1"/>
    <col min="20" max="20" width="9.421875" style="0" customWidth="1"/>
    <col min="21" max="21" width="12.00390625" style="0" bestFit="1" customWidth="1"/>
    <col min="22" max="16384" width="11.421875" style="0" customWidth="1"/>
  </cols>
  <sheetData>
    <row r="1" spans="1:21" ht="21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2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/>
      <c r="H2" s="1" t="s">
        <v>6</v>
      </c>
      <c r="I2" s="1"/>
      <c r="J2" s="1" t="s">
        <v>7</v>
      </c>
      <c r="K2" s="1"/>
      <c r="L2" s="1" t="s">
        <v>8</v>
      </c>
      <c r="M2" s="1"/>
      <c r="N2" s="1" t="s">
        <v>9</v>
      </c>
      <c r="O2" s="1"/>
      <c r="P2" s="1" t="s">
        <v>22</v>
      </c>
      <c r="Q2" s="1"/>
      <c r="R2" s="1" t="s">
        <v>23</v>
      </c>
      <c r="S2" s="1"/>
      <c r="T2" s="1" t="s">
        <v>20</v>
      </c>
      <c r="U2" s="1"/>
    </row>
    <row r="3" spans="1:21" ht="26.25" customHeight="1">
      <c r="A3" s="1"/>
      <c r="B3" s="1"/>
      <c r="C3" s="1"/>
      <c r="D3" s="1"/>
      <c r="E3" s="1"/>
      <c r="F3" s="1" t="s">
        <v>10</v>
      </c>
      <c r="G3" s="1" t="s">
        <v>11</v>
      </c>
      <c r="H3" s="1" t="s">
        <v>10</v>
      </c>
      <c r="I3" s="1" t="s">
        <v>11</v>
      </c>
      <c r="J3" s="1" t="s">
        <v>10</v>
      </c>
      <c r="K3" s="1" t="s">
        <v>11</v>
      </c>
      <c r="L3" s="1" t="s">
        <v>10</v>
      </c>
      <c r="M3" s="1" t="s">
        <v>11</v>
      </c>
      <c r="N3" s="1" t="s">
        <v>10</v>
      </c>
      <c r="O3" s="1" t="s">
        <v>11</v>
      </c>
      <c r="P3" s="1" t="s">
        <v>10</v>
      </c>
      <c r="Q3" s="1" t="s">
        <v>11</v>
      </c>
      <c r="R3" s="1" t="s">
        <v>10</v>
      </c>
      <c r="S3" s="1" t="s">
        <v>11</v>
      </c>
      <c r="T3" s="1" t="s">
        <v>12</v>
      </c>
      <c r="U3" s="1" t="s">
        <v>13</v>
      </c>
    </row>
    <row r="4" spans="1:21" ht="18" customHeight="1">
      <c r="A4" s="1">
        <v>1</v>
      </c>
      <c r="B4" s="1">
        <v>20</v>
      </c>
      <c r="C4" s="1" t="s">
        <v>14</v>
      </c>
      <c r="D4" s="1" t="s">
        <v>15</v>
      </c>
      <c r="E4" s="1" t="s">
        <v>16</v>
      </c>
      <c r="F4" s="4">
        <v>159</v>
      </c>
      <c r="G4" s="4">
        <f>B4*F4</f>
        <v>3180</v>
      </c>
      <c r="H4" s="4">
        <v>225</v>
      </c>
      <c r="I4" s="4">
        <f>B4*H4</f>
        <v>4500</v>
      </c>
      <c r="J4" s="4"/>
      <c r="K4" s="4">
        <f>B4*J4</f>
        <v>0</v>
      </c>
      <c r="L4" s="4"/>
      <c r="M4" s="4">
        <f>B4*L4</f>
        <v>0</v>
      </c>
      <c r="N4" s="4">
        <v>445</v>
      </c>
      <c r="O4" s="4">
        <f>B4*N4</f>
        <v>8900</v>
      </c>
      <c r="P4" s="4"/>
      <c r="Q4" s="4">
        <f>B4*P4</f>
        <v>0</v>
      </c>
      <c r="R4" s="4"/>
      <c r="S4" s="4">
        <f>B4*R4</f>
        <v>0</v>
      </c>
      <c r="T4" s="4">
        <f>ROUND(AVERAGE(H4,J4,L4,N4,P4,R4,F4),2)</f>
        <v>276.33</v>
      </c>
      <c r="U4" s="4">
        <f>B4*T4</f>
        <v>5526.599999999999</v>
      </c>
    </row>
    <row r="5" spans="1:21" ht="18" customHeight="1">
      <c r="A5" s="1">
        <v>2</v>
      </c>
      <c r="B5" s="1">
        <v>30</v>
      </c>
      <c r="C5" s="1" t="s">
        <v>17</v>
      </c>
      <c r="D5" s="1" t="s">
        <v>18</v>
      </c>
      <c r="E5" s="1" t="s">
        <v>16</v>
      </c>
      <c r="F5" s="4"/>
      <c r="G5" s="4">
        <f>B5*F5</f>
        <v>0</v>
      </c>
      <c r="H5" s="4"/>
      <c r="I5" s="4">
        <f>B5*H5</f>
        <v>0</v>
      </c>
      <c r="J5" s="4">
        <v>614.4</v>
      </c>
      <c r="K5" s="4">
        <f>B5*J5</f>
        <v>18432</v>
      </c>
      <c r="L5" s="4">
        <f>586+54</f>
        <v>640</v>
      </c>
      <c r="M5" s="4">
        <f>B5*L5</f>
        <v>19200</v>
      </c>
      <c r="N5" s="4"/>
      <c r="O5" s="4">
        <f>B5*N5</f>
        <v>0</v>
      </c>
      <c r="P5" s="4">
        <v>1190</v>
      </c>
      <c r="Q5" s="4">
        <f>B5*P5</f>
        <v>35700</v>
      </c>
      <c r="R5" s="4">
        <v>1547</v>
      </c>
      <c r="S5" s="4">
        <f>B5*R5</f>
        <v>46410</v>
      </c>
      <c r="T5" s="4">
        <f>ROUND(AVERAGE(H5,J5,L5,N5,P5,R5,F5),2)</f>
        <v>997.85</v>
      </c>
      <c r="U5" s="4">
        <f>B5*T5</f>
        <v>29935.5</v>
      </c>
    </row>
    <row r="6" spans="1:21" ht="19.5" customHeight="1">
      <c r="A6" s="2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"/>
      <c r="U6" s="5">
        <f>SUM(U4:U5)</f>
        <v>35462.1</v>
      </c>
    </row>
    <row r="8" spans="1:11" ht="12.75">
      <c r="A8" s="6" t="s">
        <v>28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9" t="s">
        <v>31</v>
      </c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2.75">
      <c r="A10" s="9" t="s">
        <v>24</v>
      </c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2.75">
      <c r="A11" s="9" t="s">
        <v>25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2.75">
      <c r="A12" s="9" t="s">
        <v>26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2.75">
      <c r="A13" s="9" t="s">
        <v>27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2.75">
      <c r="A14" s="9" t="s">
        <v>29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2.75">
      <c r="A15" s="12" t="s">
        <v>30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</row>
  </sheetData>
  <mergeCells count="1">
    <mergeCell ref="A1:U1"/>
  </mergeCells>
  <printOptions horizontalCentered="1"/>
  <pageMargins left="0.1968503937007874" right="0.1968503937007874" top="2.362204724409449" bottom="0.984251968503937" header="0" footer="0"/>
  <pageSetup fitToHeight="1" fitToWidth="1" horizontalDpi="180" verticalDpi="180" orientation="landscape" paperSize="9" scale="89" r:id="rId1"/>
  <headerFooter alignWithMargins="0">
    <oddFooter>&amp;CF:/grupos/cmp/planilha/&amp;F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2003-07-25T16:18:39Z</cp:lastPrinted>
  <dcterms:created xsi:type="dcterms:W3CDTF">2001-05-22T17:14:34Z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