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toner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<sst xmlns="http://schemas.openxmlformats.org/spreadsheetml/2006/main" count="23" uniqueCount="19">
  <si>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Empresa 1</t>
  </si>
  <si>
    <t>Empresa 2</t>
  </si>
  <si>
    <t>Custo Médio</t>
  </si>
  <si>
    <t>Item</t>
  </si>
  <si>
    <t>Quant.</t>
  </si>
  <si>
    <t>V. Unit.</t>
  </si>
  <si>
    <t>V. Total</t>
  </si>
  <si>
    <t>TOTAL</t>
  </si>
  <si>
    <t>Empresa 3</t>
  </si>
  <si>
    <t>Empresa 4</t>
  </si>
  <si>
    <t>Empresa 5</t>
  </si>
  <si>
    <t>Empresa 6</t>
  </si>
  <si>
    <t>Empresa 7</t>
  </si>
  <si>
    <t>Empresas 4 e 6: Orçamentos apresentados em 22.5.2003, e ratificados em 26.5.2003.</t>
  </si>
  <si>
    <t>Empresa 5: Orçamento apresentado em 21.5.2003, e ratificado em 26.5.2003.</t>
  </si>
  <si>
    <t>Empresa 1: Orçamento dos itens 2 e 3: apresentado em 21.5 e ratificado em 26.5.2003.</t>
  </si>
  <si>
    <t>Empresa 2: Orçamento apresentado em 1.7.2003.</t>
  </si>
  <si>
    <t>Empresa 7: Orçamento apresentado em 1.7.2003.</t>
  </si>
  <si>
    <t>Empresa 3: Orçamento apresentado em 2.7.2003.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</si>
</sst>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workbookViewId="0" topLeftCell="A1">
      <selection activeCell="A10" sqref="A10"/>
    </sheetView>
  </sheetViews>
  <sheetFormatPr defaultColWidth="9.140625" defaultRowHeight="12.75"/>
  <cols>
    <col min="4" max="5" width="11.421875" style="0" customWidth="1"/>
    <col min="6" max="6" width="13.57421875" style="0" customWidth="1"/>
    <col min="7" max="14" width="11.421875" style="0" customWidth="1"/>
    <col min="15" max="15" width="10.7109375" style="0" customWidth="1"/>
    <col min="16" max="16" width="11.57421875" style="0" customWidth="1"/>
    <col min="17" max="17" width="10.140625" style="0" bestFit="1" customWidth="1"/>
    <col min="18" max="18" width="11.8515625" style="0" customWidth="1"/>
  </cols>
  <sheetData>
    <row r="1" spans="3:18" ht="13.5" thickBot="1">
      <c r="C1" s="29" t="s">
        <v>0</v>
      </c>
      <c r="D1" s="27"/>
      <c r="E1" s="29" t="s">
        <v>1</v>
      </c>
      <c r="F1" s="27"/>
      <c r="G1" s="29" t="s">
        <v>8</v>
      </c>
      <c r="H1" s="27"/>
      <c r="I1" s="29" t="s">
        <v>9</v>
      </c>
      <c r="J1" s="27"/>
      <c r="K1" s="29" t="s">
        <v>10</v>
      </c>
      <c r="L1" s="27"/>
      <c r="M1" s="29" t="s">
        <v>11</v>
      </c>
      <c r="N1" s="27"/>
      <c r="O1" s="29" t="s">
        <v>12</v>
      </c>
      <c r="P1" s="27"/>
      <c r="Q1" s="27" t="s">
        <v>2</v>
      </c>
      <c r="R1" s="28"/>
    </row>
    <row r="2" spans="1:18" s="1" customFormat="1" ht="12.75">
      <c r="A2" s="9" t="s">
        <v>3</v>
      </c>
      <c r="B2" s="10" t="s">
        <v>4</v>
      </c>
      <c r="C2" s="10" t="s">
        <v>5</v>
      </c>
      <c r="D2" s="10" t="s">
        <v>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 t="s">
        <v>5</v>
      </c>
      <c r="P2" s="10" t="s">
        <v>6</v>
      </c>
      <c r="Q2" s="10" t="s">
        <v>5</v>
      </c>
      <c r="R2" s="11" t="s">
        <v>6</v>
      </c>
    </row>
    <row r="3" spans="1:18" s="22" customFormat="1" ht="17.25" customHeight="1">
      <c r="A3" s="12">
        <v>1</v>
      </c>
      <c r="B3" s="13">
        <v>7</v>
      </c>
      <c r="C3" s="23"/>
      <c r="D3" s="16"/>
      <c r="E3" s="24">
        <v>180</v>
      </c>
      <c r="F3" s="16">
        <f>E3*B3</f>
        <v>1260</v>
      </c>
      <c r="G3" s="24">
        <v>201.48</v>
      </c>
      <c r="H3" s="16">
        <f>G3*B3</f>
        <v>1410.36</v>
      </c>
      <c r="I3" s="13"/>
      <c r="J3" s="16"/>
      <c r="K3" s="13"/>
      <c r="L3" s="16"/>
      <c r="M3" s="13"/>
      <c r="N3" s="16"/>
      <c r="O3" s="24">
        <v>352.6</v>
      </c>
      <c r="P3" s="16">
        <f>O3*B3</f>
        <v>2468.2000000000003</v>
      </c>
      <c r="Q3" s="16">
        <f>ROUND(AVERAGE(E3,G3,O3),2)</f>
        <v>244.69</v>
      </c>
      <c r="R3" s="17">
        <f>Q3*B3</f>
        <v>1712.83</v>
      </c>
    </row>
    <row r="4" spans="1:18" s="22" customFormat="1" ht="15.75" customHeight="1">
      <c r="A4" s="12">
        <v>2</v>
      </c>
      <c r="B4" s="13">
        <v>20</v>
      </c>
      <c r="C4" s="23">
        <v>26.5</v>
      </c>
      <c r="D4" s="16">
        <f>C4*B4</f>
        <v>530</v>
      </c>
      <c r="E4" s="13"/>
      <c r="F4" s="16"/>
      <c r="G4" s="13"/>
      <c r="H4" s="16"/>
      <c r="I4" s="23">
        <v>47</v>
      </c>
      <c r="J4" s="16">
        <f>I4*B4</f>
        <v>940</v>
      </c>
      <c r="K4" s="23">
        <v>76</v>
      </c>
      <c r="L4" s="16">
        <f>K4*B4</f>
        <v>1520</v>
      </c>
      <c r="M4" s="23">
        <v>117</v>
      </c>
      <c r="N4" s="16">
        <f>M4*B4</f>
        <v>2340</v>
      </c>
      <c r="O4" s="13"/>
      <c r="P4" s="16"/>
      <c r="Q4" s="16">
        <f>ROUND(AVERAGE(C4,I4,K4,M4),2)</f>
        <v>66.63</v>
      </c>
      <c r="R4" s="17">
        <f>Q4*B4</f>
        <v>1332.6</v>
      </c>
    </row>
    <row r="5" spans="1:18" s="22" customFormat="1" ht="16.5" customHeight="1">
      <c r="A5" s="14">
        <v>3</v>
      </c>
      <c r="B5" s="15">
        <v>10</v>
      </c>
      <c r="C5" s="16">
        <v>32</v>
      </c>
      <c r="D5" s="16">
        <f>C5*B5</f>
        <v>320</v>
      </c>
      <c r="E5" s="16"/>
      <c r="F5" s="16"/>
      <c r="G5" s="16"/>
      <c r="H5" s="16"/>
      <c r="I5" s="16">
        <v>45</v>
      </c>
      <c r="J5" s="16">
        <f>I5*B5</f>
        <v>450</v>
      </c>
      <c r="K5" s="16">
        <v>82</v>
      </c>
      <c r="L5" s="16">
        <f>K5*B5</f>
        <v>820</v>
      </c>
      <c r="M5" s="16">
        <v>84.95</v>
      </c>
      <c r="N5" s="16">
        <f>M5*B5</f>
        <v>849.5</v>
      </c>
      <c r="O5" s="16"/>
      <c r="P5" s="16"/>
      <c r="Q5" s="16">
        <f>ROUND(AVERAGE(C5,I5,K5,M5),2)</f>
        <v>60.99</v>
      </c>
      <c r="R5" s="17">
        <f>Q5*B5</f>
        <v>609.9</v>
      </c>
    </row>
    <row r="6" spans="1:18" ht="16.5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 t="s">
        <v>7</v>
      </c>
      <c r="R6" s="21">
        <f>SUM(R3:R5)</f>
        <v>3655.33</v>
      </c>
    </row>
    <row r="7" spans="3:16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12.75">
      <c r="A8" s="3" t="s">
        <v>15</v>
      </c>
      <c r="B8" s="4"/>
      <c r="C8" s="4"/>
      <c r="D8" s="4"/>
      <c r="E8" s="4"/>
      <c r="F8" s="4"/>
      <c r="G8" s="5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5" t="s">
        <v>16</v>
      </c>
      <c r="B9" s="2"/>
      <c r="C9" s="2"/>
      <c r="D9" s="2"/>
      <c r="E9" s="2"/>
      <c r="F9" s="2"/>
      <c r="G9" s="26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2" ht="12.75">
      <c r="A10" s="25" t="s">
        <v>18</v>
      </c>
      <c r="B10" s="2"/>
      <c r="C10" s="2"/>
      <c r="D10" s="2"/>
      <c r="E10" s="2"/>
      <c r="F10" s="2"/>
      <c r="G10" s="26"/>
      <c r="H10" s="2"/>
      <c r="I10" s="2"/>
      <c r="J10" s="2"/>
      <c r="K10" s="2"/>
      <c r="L10" s="2"/>
    </row>
    <row r="11" spans="1:12" ht="12.75">
      <c r="A11" s="25" t="s">
        <v>13</v>
      </c>
      <c r="B11" s="2"/>
      <c r="C11" s="2"/>
      <c r="D11" s="2"/>
      <c r="E11" s="2"/>
      <c r="F11" s="2"/>
      <c r="G11" s="26"/>
      <c r="H11" s="2"/>
      <c r="I11" s="2"/>
      <c r="J11" s="2"/>
      <c r="K11" s="2"/>
      <c r="L11" s="2"/>
    </row>
    <row r="12" spans="1:12" ht="12.75">
      <c r="A12" s="25" t="s">
        <v>14</v>
      </c>
      <c r="B12" s="2"/>
      <c r="C12" s="2"/>
      <c r="D12" s="2"/>
      <c r="E12" s="2"/>
      <c r="F12" s="2"/>
      <c r="G12" s="26"/>
      <c r="H12" s="2"/>
      <c r="I12" s="2"/>
      <c r="J12" s="2"/>
      <c r="K12" s="2"/>
      <c r="L12" s="2"/>
    </row>
    <row r="13" spans="1:12" ht="12.75">
      <c r="A13" s="6" t="s">
        <v>17</v>
      </c>
      <c r="B13" s="7"/>
      <c r="C13" s="7"/>
      <c r="D13" s="7"/>
      <c r="E13" s="7"/>
      <c r="F13" s="7"/>
      <c r="G13" s="8"/>
      <c r="H13" s="2"/>
      <c r="I13" s="2"/>
      <c r="J13" s="2"/>
      <c r="K13" s="2"/>
      <c r="L13" s="2"/>
    </row>
  </sheetData>
  <mergeCells count="8">
    <mergeCell ref="Q1:R1"/>
    <mergeCell ref="O1:P1"/>
    <mergeCell ref="C1:D1"/>
    <mergeCell ref="E1:F1"/>
    <mergeCell ref="G1:H1"/>
    <mergeCell ref="I1:J1"/>
    <mergeCell ref="K1:L1"/>
    <mergeCell ref="M1:N1"/>
  </mergeCells>
  <printOptions/>
  <pageMargins left="1.47" right="0.51" top="2.9" bottom="1.7" header="2.2" footer="0.98"/>
  <pageSetup fitToHeight="1" fitToWidth="1" horizontalDpi="600" verticalDpi="600" orientation="landscape" paperSize="9" scale="63" r:id="rId1"/>
  <headerFooter alignWithMargins="0">
    <oddHeader>&amp;CPLANILHA DE CUSTOS - CMP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2003-07-07T15:34:54Z</cp:lastPrinted>
  <dcterms:created xsi:type="dcterms:W3CDTF">2000-10-26T19:56:52Z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