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<sst xmlns="http://schemas.openxmlformats.org/spreadsheetml/2006/main" count="27" uniqueCount="19">
  <si>
    <t>Item</t>
  </si>
  <si>
    <t>Quant.</t>
  </si>
  <si>
    <t xml:space="preserve">EMPRESA 1 </t>
  </si>
  <si>
    <t>EMPRESA 2</t>
  </si>
  <si>
    <t>EMPRESA 3</t>
  </si>
  <si>
    <t>EMPRESA 4</t>
  </si>
  <si>
    <t>CUSTO MEDIO</t>
  </si>
  <si>
    <t>P. Unit.</t>
  </si>
  <si>
    <t>P. Total</t>
  </si>
  <si>
    <t>TOTAL</t>
  </si>
  <si>
    <t>1.1</t>
  </si>
  <si>
    <t>1.2</t>
  </si>
  <si>
    <t xml:space="preserve">OBSERVAÇÃO: </t>
  </si>
  <si>
    <t xml:space="preserve">                       </t>
  </si>
  <si>
    <t>Empresa 1: orçamento apresentado em 23.6.2002, e ratificado em 16.9.2002.</t>
  </si>
  <si>
    <t>Empresa 2: orçamento apresentado em 23.6.2002, e ratificado em 16.9.2002.</t>
  </si>
  <si>
    <t xml:space="preserve">                                     PLANILHA DE CUSTOS</t>
  </si>
  <si>
    <t>Empresa 3: orçamento apresentado em 16.9.2002</t>
  </si>
  <si>
    <t>Empresa 4: orçamento apresentado em 26.6.2002, e ratificado em 17.9.2002.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</si>
</sst>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2" fontId="6" fillId="0" borderId="1" xfId="0" applyNumberFormat="1" applyFont="1" applyBorder="1" applyAlignment="1">
      <alignment horizontal="right"/>
    </xf>
    <xf numFmtId="43" fontId="0" fillId="0" borderId="1" xfId="18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E1">
      <selection activeCell="M14" sqref="M14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10.28125" style="0" customWidth="1"/>
    <col min="4" max="4" width="10.7109375" style="0" customWidth="1"/>
    <col min="5" max="5" width="8.7109375" style="0" customWidth="1"/>
    <col min="6" max="6" width="10.140625" style="0" bestFit="1" customWidth="1"/>
    <col min="7" max="8" width="10.7109375" style="0" customWidth="1"/>
    <col min="9" max="9" width="9.7109375" style="0" customWidth="1"/>
    <col min="10" max="10" width="10.7109375" style="0" customWidth="1"/>
    <col min="11" max="11" width="10.421875" style="0" customWidth="1"/>
    <col min="12" max="12" width="13.00390625" style="0" customWidth="1"/>
    <col min="13" max="14" width="10.7109375" style="0" customWidth="1"/>
    <col min="15" max="16384" width="11.421875" style="0" customWidth="1"/>
  </cols>
  <sheetData>
    <row r="1" spans="1:14" s="1" customFormat="1" ht="20.25">
      <c r="A1" s="8"/>
      <c r="B1" s="14"/>
      <c r="C1" s="14"/>
      <c r="D1" s="14"/>
      <c r="E1" s="14"/>
      <c r="F1" s="14"/>
      <c r="G1" s="14"/>
      <c r="H1" s="14"/>
      <c r="I1" s="14"/>
      <c r="J1" s="14"/>
      <c r="K1" s="9"/>
      <c r="L1" s="9"/>
      <c r="M1" s="9"/>
      <c r="N1" s="9"/>
    </row>
    <row r="2" spans="3:14" ht="23.25">
      <c r="C2" s="7" t="s">
        <v>16</v>
      </c>
      <c r="D2" s="6"/>
      <c r="E2" s="14"/>
      <c r="F2" s="14"/>
      <c r="G2" s="14"/>
      <c r="H2" s="14"/>
      <c r="I2" s="14"/>
      <c r="J2" s="14"/>
      <c r="K2" s="1"/>
      <c r="L2" s="1"/>
      <c r="M2" s="1"/>
      <c r="N2" s="1"/>
    </row>
    <row r="3" spans="3:14" ht="23.25">
      <c r="C3" s="7"/>
      <c r="D3" s="6"/>
      <c r="E3" s="14"/>
      <c r="F3" s="14"/>
      <c r="G3" s="14"/>
      <c r="H3" s="14"/>
      <c r="I3" s="14"/>
      <c r="J3" s="14"/>
      <c r="K3" s="1"/>
      <c r="L3" s="1"/>
      <c r="M3" s="1"/>
      <c r="N3" s="1"/>
    </row>
    <row r="5" ht="13.5" thickBot="1"/>
    <row r="6" spans="1:14" ht="12.75">
      <c r="A6" s="24" t="s">
        <v>0</v>
      </c>
      <c r="B6" s="17" t="s">
        <v>1</v>
      </c>
      <c r="C6" s="15" t="s">
        <v>2</v>
      </c>
      <c r="D6" s="16"/>
      <c r="E6" s="15" t="s">
        <v>3</v>
      </c>
      <c r="F6" s="16"/>
      <c r="G6" s="15" t="s">
        <v>4</v>
      </c>
      <c r="H6" s="16"/>
      <c r="I6" s="15" t="s">
        <v>5</v>
      </c>
      <c r="J6" s="16"/>
      <c r="K6" s="15" t="s">
        <v>6</v>
      </c>
      <c r="L6" s="18"/>
      <c r="M6" s="10"/>
      <c r="N6" s="10"/>
    </row>
    <row r="7" spans="1:14" ht="12.75">
      <c r="A7" s="25"/>
      <c r="B7" s="26"/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  <c r="L7" s="19" t="s">
        <v>8</v>
      </c>
      <c r="M7" s="11"/>
      <c r="N7" s="11"/>
    </row>
    <row r="8" spans="1:14" ht="12.75">
      <c r="A8" s="20" t="s">
        <v>10</v>
      </c>
      <c r="B8" s="5">
        <v>140</v>
      </c>
      <c r="C8" s="39"/>
      <c r="D8" s="22"/>
      <c r="E8" s="22"/>
      <c r="F8" s="22"/>
      <c r="G8" s="22">
        <v>583.95</v>
      </c>
      <c r="H8" s="22">
        <f>B8*G8</f>
        <v>81753</v>
      </c>
      <c r="I8" s="43">
        <v>1296</v>
      </c>
      <c r="J8" s="22">
        <f>(I8*B8)</f>
        <v>181440</v>
      </c>
      <c r="K8" s="22">
        <f>AVERAGE(E8,G8,I8)</f>
        <v>939.975</v>
      </c>
      <c r="L8" s="23">
        <v>131597.2</v>
      </c>
      <c r="M8" s="11"/>
      <c r="N8" s="11"/>
    </row>
    <row r="9" spans="1:14" ht="12.75">
      <c r="A9" s="20" t="s">
        <v>11</v>
      </c>
      <c r="B9" s="5">
        <v>55</v>
      </c>
      <c r="C9" s="39"/>
      <c r="D9" s="22"/>
      <c r="E9" s="22"/>
      <c r="F9" s="22"/>
      <c r="G9" s="22">
        <v>240.76</v>
      </c>
      <c r="H9" s="22">
        <f>B9*G9</f>
        <v>13241.8</v>
      </c>
      <c r="I9" s="39">
        <v>396.67</v>
      </c>
      <c r="J9" s="22">
        <f>(I9*B9)</f>
        <v>21816.850000000002</v>
      </c>
      <c r="K9" s="22">
        <f>AVERAGE(C9,G9,I9)</f>
        <v>318.71500000000003</v>
      </c>
      <c r="L9" s="23">
        <v>17529.6</v>
      </c>
      <c r="M9" s="11"/>
      <c r="N9" s="11"/>
    </row>
    <row r="10" spans="1:14" ht="12.75">
      <c r="A10" s="21">
        <v>2</v>
      </c>
      <c r="B10" s="5">
        <v>4</v>
      </c>
      <c r="C10" s="39">
        <v>549</v>
      </c>
      <c r="D10" s="22">
        <f>(B10*C10)</f>
        <v>2196</v>
      </c>
      <c r="E10" s="22"/>
      <c r="F10" s="22"/>
      <c r="G10" s="22">
        <v>480.26</v>
      </c>
      <c r="H10" s="22">
        <f>B10*G10</f>
        <v>1921.04</v>
      </c>
      <c r="I10" s="39">
        <v>174.2</v>
      </c>
      <c r="J10" s="22">
        <f>(I10*B10)</f>
        <v>696.8</v>
      </c>
      <c r="K10" s="22">
        <f>AVERAGE(C10,G10,I10)</f>
        <v>401.15333333333336</v>
      </c>
      <c r="L10" s="23">
        <v>1604.6</v>
      </c>
      <c r="M10" s="11"/>
      <c r="N10" s="11"/>
    </row>
    <row r="11" spans="1:14" ht="12.75">
      <c r="A11" s="21">
        <v>3</v>
      </c>
      <c r="B11" s="5">
        <v>6</v>
      </c>
      <c r="C11" s="39"/>
      <c r="D11" s="22"/>
      <c r="E11" s="22">
        <v>940</v>
      </c>
      <c r="F11" s="22">
        <f>B11*E11</f>
        <v>5640</v>
      </c>
      <c r="G11" s="22">
        <v>542.72</v>
      </c>
      <c r="H11" s="22">
        <f>B11*G11</f>
        <v>3256.32</v>
      </c>
      <c r="I11" s="43">
        <v>1195.7</v>
      </c>
      <c r="J11" s="22">
        <f>(I11*B11)</f>
        <v>7174.200000000001</v>
      </c>
      <c r="K11" s="22">
        <f>AVERAGE(E11,G11,I11)</f>
        <v>892.8066666666667</v>
      </c>
      <c r="L11" s="23">
        <v>5356.86</v>
      </c>
      <c r="M11" s="11"/>
      <c r="N11" s="11"/>
    </row>
    <row r="12" spans="1:14" ht="14.25">
      <c r="A12" s="21">
        <v>4</v>
      </c>
      <c r="B12" s="38">
        <v>3</v>
      </c>
      <c r="C12" s="40"/>
      <c r="D12" s="22"/>
      <c r="E12" s="4">
        <v>1010</v>
      </c>
      <c r="F12" s="22">
        <f>B12*E12</f>
        <v>3030</v>
      </c>
      <c r="G12" s="22">
        <v>583.95</v>
      </c>
      <c r="H12" s="22">
        <f>B12*G12</f>
        <v>1751.8500000000001</v>
      </c>
      <c r="I12" s="42">
        <v>1296</v>
      </c>
      <c r="J12" s="22">
        <f>(I12*B12)</f>
        <v>3888</v>
      </c>
      <c r="K12" s="22">
        <f>AVERAGE(E12,G12,I12)</f>
        <v>963.3166666666666</v>
      </c>
      <c r="L12" s="23">
        <v>2889.96</v>
      </c>
      <c r="M12" s="12"/>
      <c r="N12" s="12"/>
    </row>
    <row r="13" spans="1:14" ht="15" thickBot="1">
      <c r="A13" s="45" t="s">
        <v>9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44">
        <f>SUM(L8:L12)</f>
        <v>158978.22</v>
      </c>
      <c r="M13" s="13"/>
      <c r="N13" s="13"/>
    </row>
    <row r="14" spans="3:14" ht="13.5" thickBo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34" customFormat="1" ht="12.75">
      <c r="A15" s="27" t="s">
        <v>12</v>
      </c>
      <c r="B15" s="28"/>
      <c r="C15" s="28" t="s">
        <v>14</v>
      </c>
      <c r="D15" s="28"/>
      <c r="E15" s="28"/>
      <c r="F15" s="28"/>
      <c r="G15" s="28"/>
      <c r="H15" s="28"/>
      <c r="I15" s="29"/>
      <c r="J15" s="31"/>
      <c r="K15" s="31"/>
      <c r="L15" s="31"/>
      <c r="M15" s="41"/>
      <c r="N15" s="41"/>
    </row>
    <row r="16" spans="1:12" s="34" customFormat="1" ht="12.75">
      <c r="A16" s="30"/>
      <c r="B16" s="31"/>
      <c r="C16" s="31" t="s">
        <v>15</v>
      </c>
      <c r="D16" s="31"/>
      <c r="E16" s="31"/>
      <c r="F16" s="31"/>
      <c r="G16" s="31"/>
      <c r="H16" s="31"/>
      <c r="I16" s="32"/>
      <c r="J16" s="31"/>
      <c r="K16" s="31"/>
      <c r="L16" s="31"/>
    </row>
    <row r="17" spans="1:12" s="34" customFormat="1" ht="12.75">
      <c r="A17" s="33" t="s">
        <v>13</v>
      </c>
      <c r="C17" s="34" t="s">
        <v>17</v>
      </c>
      <c r="G17" s="31"/>
      <c r="H17" s="31"/>
      <c r="I17" s="32"/>
      <c r="J17" s="31"/>
      <c r="K17" s="31"/>
      <c r="L17" s="31"/>
    </row>
    <row r="18" spans="1:12" s="34" customFormat="1" ht="13.5" thickBot="1">
      <c r="A18" s="35"/>
      <c r="B18" s="36"/>
      <c r="C18" s="36" t="s">
        <v>18</v>
      </c>
      <c r="D18" s="36"/>
      <c r="E18" s="36"/>
      <c r="F18" s="36"/>
      <c r="G18" s="36"/>
      <c r="H18" s="36"/>
      <c r="I18" s="37"/>
      <c r="J18" s="31"/>
      <c r="K18" s="31"/>
      <c r="L18" s="31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</sheetData>
  <mergeCells count="1">
    <mergeCell ref="A13:K13"/>
  </mergeCells>
  <printOptions horizontalCentered="1"/>
  <pageMargins left="2.06" right="0.5905511811023623" top="0.8661417322834646" bottom="0.984251968503937" header="0.11" footer="0.5905511811023623"/>
  <pageSetup fitToHeight="1" fitToWidth="1" horizontalDpi="180" verticalDpi="180" orientation="landscape" paperSize="9" scale="81" r:id="rId1"/>
  <headerFooter alignWithMargins="0">
    <oddFooter>&amp;Cplancadeiras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2002-10-14T18:02:51Z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