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<sst xmlns="http://schemas.openxmlformats.org/spreadsheetml/2006/main" count="60" uniqueCount="52">
  <si>
    <t>Item</t>
  </si>
  <si>
    <t>Quant.</t>
  </si>
  <si>
    <t xml:space="preserve">EMPRESA 1 </t>
  </si>
  <si>
    <t>EMPRESA 2</t>
  </si>
  <si>
    <t>EMPRESA 3</t>
  </si>
  <si>
    <t>EMPRESA 4</t>
  </si>
  <si>
    <t>CUSTO MEDIO</t>
  </si>
  <si>
    <t>P. Unit.</t>
  </si>
  <si>
    <t>P. Total</t>
  </si>
  <si>
    <t>1.1</t>
  </si>
  <si>
    <t>1.2</t>
  </si>
  <si>
    <t>1.3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</si>
  <si>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</si>
  <si>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</si>
  <si>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</si>
  <si>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</si>
  <si>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</si>
  <si>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</si>
  <si>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</si>
  <si>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</si>
  <si>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</si>
  <si>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</si>
  <si>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</si>
  <si>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</si>
  <si>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</si>
  <si>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</si>
  <si>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</si>
  <si>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</si>
  <si>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</si>
  <si>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</si>
  <si>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</si>
  <si>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</si>
  <si>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</si>
  <si>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</si>
  <si>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</si>
  <si>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</si>
  <si>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</si>
  <si>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10.1</t>
  </si>
  <si>
    <t>10.2</t>
  </si>
  <si>
    <t>10.3</t>
  </si>
  <si>
    <t>10.4</t>
  </si>
  <si>
    <t>10.5</t>
  </si>
  <si>
    <t>10.6</t>
  </si>
  <si>
    <t>10.7</t>
  </si>
  <si>
    <t>10.8</t>
  </si>
  <si>
    <t>TOTAL</t>
  </si>
  <si>
    <r>
      <t xml:space="preserve">                </t>
    </r>
    <r>
      <rPr>
        <b/>
        <sz val="10"/>
        <rFont val="Arial"/>
        <family val="2"/>
      </rPr>
      <t xml:space="preserve"> PLANILHA DE CUSTOS</t>
    </r>
  </si>
  <si>
    <t>Empresa 1: orçamento apresentado em 21.6.2002.</t>
  </si>
  <si>
    <t>Empresa 2: orçamento apresentado em 21.6.2002.</t>
  </si>
  <si>
    <t>Empresa 3: orçamento apresentado em 21.6.2002.</t>
  </si>
  <si>
    <t>Empresa 4: orçamento apresentado em 26.6.2002.</t>
  </si>
  <si>
    <t>planarmarios1</t>
  </si>
</sst>
</file>

<file path=xl/styles.xml><?xml version="1.0" encoding="utf-8"?>
<styleSheet xmlns="http://schemas.openxmlformats.org/spreadsheetml/2006/main">
  <numFmts count="2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&quot;Cr$&quot;\ #,##0_);\(&quot;Cr$&quot;\ #,##0\)"/>
    <numFmt numFmtId="171" formatCode="&quot;Cr$&quot;\ #,##0_);[Red]\(&quot;Cr$&quot;\ #,##0\)"/>
    <numFmt numFmtId="172" formatCode="&quot;Cr$&quot;\ #,##0.00_);\(&quot;Cr$&quot;\ #,##0.00\)"/>
    <numFmt numFmtId="173" formatCode="&quot;Cr$&quot;\ #,##0.00_);[Red]\(&quot;Cr$&quot;\ #,##0.00\)"/>
    <numFmt numFmtId="174" formatCode="_(&quot;Cr$&quot;\ * #,##0_);_(&quot;Cr$&quot;\ * \(#,##0\);_(&quot;Cr$&quot;\ * &quot;-&quot;_);_(@_)"/>
    <numFmt numFmtId="175" formatCode="_(&quot;Cr$&quot;\ * #,##0.00_);_(&quot;Cr$&quot;\ * \(#,##0.00\);_(&quot;Cr$&quot;\ * &quot;-&quot;??_);_(@_)"/>
    <numFmt numFmtId="176" formatCode="#,##0.00##"/>
    <numFmt numFmtId="177" formatCode="#,##0.00####"/>
    <numFmt numFmtId="178" formatCode="0.0"/>
    <numFmt numFmtId="179" formatCode="#,##0.000"/>
    <numFmt numFmtId="180" formatCode="#,##0.0000"/>
    <numFmt numFmtId="181" formatCode="#,##0.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0"/>
    </font>
    <font>
      <b/>
      <sz val="14"/>
      <name val="Arial"/>
      <family val="0"/>
    </font>
    <font>
      <sz val="20"/>
      <name val="Arial"/>
      <family val="2"/>
    </font>
    <font>
      <b/>
      <sz val="2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176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7" fontId="6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centerContinuous"/>
    </xf>
    <xf numFmtId="0" fontId="1" fillId="0" borderId="2" xfId="0" applyFont="1" applyBorder="1" applyAlignment="1">
      <alignment horizontal="centerContinuous" vertical="center" wrapText="1"/>
    </xf>
    <xf numFmtId="0" fontId="0" fillId="0" borderId="2" xfId="0" applyBorder="1" applyAlignment="1">
      <alignment horizontal="centerContinuous" vertical="center" wrapText="1"/>
    </xf>
    <xf numFmtId="0" fontId="1" fillId="0" borderId="2" xfId="0" applyFont="1" applyBorder="1" applyAlignment="1">
      <alignment horizontal="centerContinuous" vertical="center" wrapText="1"/>
    </xf>
    <xf numFmtId="0" fontId="0" fillId="0" borderId="3" xfId="0" applyBorder="1" applyAlignment="1">
      <alignment horizontal="centerContinuous" vertical="center"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6" fillId="0" borderId="7" xfId="0" applyFont="1" applyBorder="1" applyAlignment="1">
      <alignment/>
    </xf>
    <xf numFmtId="177" fontId="6" fillId="0" borderId="7" xfId="0" applyNumberFormat="1" applyFont="1" applyBorder="1" applyAlignment="1">
      <alignment/>
    </xf>
    <xf numFmtId="177" fontId="8" fillId="0" borderId="7" xfId="0" applyNumberFormat="1" applyFont="1" applyBorder="1" applyAlignment="1">
      <alignment horizontal="right"/>
    </xf>
    <xf numFmtId="177" fontId="6" fillId="0" borderId="7" xfId="0" applyNumberFormat="1" applyFont="1" applyBorder="1" applyAlignment="1">
      <alignment horizontal="right"/>
    </xf>
    <xf numFmtId="177" fontId="6" fillId="0" borderId="8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6" fillId="0" borderId="7" xfId="0" applyNumberFormat="1" applyFont="1" applyBorder="1" applyAlignment="1">
      <alignment horizontal="right"/>
    </xf>
    <xf numFmtId="4" fontId="0" fillId="0" borderId="4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Continuous" vertical="center" wrapText="1"/>
    </xf>
    <xf numFmtId="0" fontId="0" fillId="0" borderId="5" xfId="0" applyFont="1" applyBorder="1" applyAlignment="1">
      <alignment horizontal="centerContinuous" vertical="center" wrapText="1"/>
    </xf>
    <xf numFmtId="4" fontId="0" fillId="0" borderId="1" xfId="0" applyNumberFormat="1" applyFont="1" applyBorder="1" applyAlignment="1" quotePrefix="1">
      <alignment horizontal="right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tabSelected="1" workbookViewId="0" topLeftCell="A38">
      <selection activeCell="E56" sqref="E56"/>
    </sheetView>
  </sheetViews>
  <sheetFormatPr defaultColWidth="9.140625" defaultRowHeight="12.75"/>
  <cols>
    <col min="1" max="1" width="7.421875" style="0" customWidth="1"/>
    <col min="2" max="2" width="7.8515625" style="0" customWidth="1"/>
    <col min="3" max="3" width="10.28125" style="0" customWidth="1"/>
    <col min="4" max="4" width="10.7109375" style="0" customWidth="1"/>
    <col min="5" max="5" width="8.7109375" style="0" customWidth="1"/>
    <col min="6" max="6" width="10.7109375" style="0" customWidth="1"/>
    <col min="7" max="7" width="8.7109375" style="0" customWidth="1"/>
    <col min="8" max="8" width="10.7109375" style="0" customWidth="1"/>
    <col min="9" max="9" width="8.7109375" style="0" customWidth="1"/>
    <col min="10" max="10" width="9.28125" style="0" customWidth="1"/>
    <col min="11" max="11" width="9.421875" style="0" customWidth="1"/>
    <col min="12" max="12" width="11.00390625" style="0" customWidth="1"/>
    <col min="13" max="14" width="10.7109375" style="0" customWidth="1"/>
    <col min="15" max="16384" width="11.421875" style="0" customWidth="1"/>
  </cols>
  <sheetData>
    <row r="1" spans="3:14" ht="26.25">
      <c r="C1" s="5" t="s">
        <v>46</v>
      </c>
      <c r="D1" s="32"/>
      <c r="E1" s="33"/>
      <c r="F1" s="33"/>
      <c r="G1" s="9"/>
      <c r="H1" s="9"/>
      <c r="I1" s="9"/>
      <c r="J1" s="9"/>
      <c r="K1" s="1"/>
      <c r="L1" s="1"/>
      <c r="M1" s="1"/>
      <c r="N1" s="1"/>
    </row>
    <row r="2" ht="13.5" thickBot="1"/>
    <row r="3" spans="1:14" ht="12.75">
      <c r="A3" s="34" t="s">
        <v>0</v>
      </c>
      <c r="B3" s="12" t="s">
        <v>1</v>
      </c>
      <c r="C3" s="10" t="s">
        <v>2</v>
      </c>
      <c r="D3" s="11"/>
      <c r="E3" s="10" t="s">
        <v>3</v>
      </c>
      <c r="F3" s="11"/>
      <c r="G3" s="12" t="s">
        <v>4</v>
      </c>
      <c r="H3" s="12"/>
      <c r="I3" s="10" t="s">
        <v>5</v>
      </c>
      <c r="J3" s="11"/>
      <c r="K3" s="10" t="s">
        <v>6</v>
      </c>
      <c r="L3" s="13"/>
      <c r="M3" s="6"/>
      <c r="N3" s="6"/>
    </row>
    <row r="4" spans="1:14" ht="12.75">
      <c r="A4" s="35"/>
      <c r="B4" s="28"/>
      <c r="C4" s="4" t="s">
        <v>7</v>
      </c>
      <c r="D4" s="4" t="s">
        <v>8</v>
      </c>
      <c r="E4" s="4" t="s">
        <v>7</v>
      </c>
      <c r="F4" s="4" t="s">
        <v>8</v>
      </c>
      <c r="G4" s="4" t="s">
        <v>7</v>
      </c>
      <c r="H4" s="4" t="s">
        <v>8</v>
      </c>
      <c r="I4" s="4" t="s">
        <v>7</v>
      </c>
      <c r="J4" s="4" t="s">
        <v>8</v>
      </c>
      <c r="K4" s="4" t="s">
        <v>7</v>
      </c>
      <c r="L4" s="14" t="s">
        <v>8</v>
      </c>
      <c r="M4" s="7"/>
      <c r="N4" s="7"/>
    </row>
    <row r="5" spans="1:14" ht="12.75">
      <c r="A5" s="29" t="s">
        <v>9</v>
      </c>
      <c r="B5" s="4">
        <v>9</v>
      </c>
      <c r="C5" s="24">
        <v>736</v>
      </c>
      <c r="D5" s="24">
        <f>(C5*B5)</f>
        <v>6624</v>
      </c>
      <c r="E5" s="24">
        <v>1101</v>
      </c>
      <c r="F5" s="24">
        <f>(E5*B5)</f>
        <v>9909</v>
      </c>
      <c r="G5" s="22">
        <v>988</v>
      </c>
      <c r="H5" s="24">
        <f>(G5*B5)</f>
        <v>8892</v>
      </c>
      <c r="I5" s="24"/>
      <c r="J5" s="24">
        <v>0</v>
      </c>
      <c r="K5" s="24">
        <f>ROUND(AVERAGE(C5,E5,G5,I5),2)</f>
        <v>941.67</v>
      </c>
      <c r="L5" s="26">
        <f>K5*B5</f>
        <v>8475.029999999999</v>
      </c>
      <c r="M5" s="7"/>
      <c r="N5" s="7"/>
    </row>
    <row r="6" spans="1:14" ht="12.75">
      <c r="A6" s="29" t="s">
        <v>10</v>
      </c>
      <c r="B6" s="4">
        <v>1</v>
      </c>
      <c r="C6" s="24">
        <v>830</v>
      </c>
      <c r="D6" s="24">
        <f aca="true" t="shared" si="0" ref="D6:D48">(C6*B6)</f>
        <v>830</v>
      </c>
      <c r="E6" s="24">
        <v>1267</v>
      </c>
      <c r="F6" s="24">
        <f aca="true" t="shared" si="1" ref="F6:F48">(E6*B6)</f>
        <v>1267</v>
      </c>
      <c r="G6" s="22">
        <v>1260</v>
      </c>
      <c r="H6" s="24">
        <f aca="true" t="shared" si="2" ref="H6:H48">(G6*B6)</f>
        <v>1260</v>
      </c>
      <c r="I6" s="24"/>
      <c r="J6" s="24">
        <v>0</v>
      </c>
      <c r="K6" s="24">
        <f aca="true" t="shared" si="3" ref="K6:K48">ROUND(AVERAGE(C6,E6,G6,I6),2)</f>
        <v>1119</v>
      </c>
      <c r="L6" s="26">
        <f aca="true" t="shared" si="4" ref="L6:L48">K6*B6</f>
        <v>1119</v>
      </c>
      <c r="M6" s="7"/>
      <c r="N6" s="7"/>
    </row>
    <row r="7" spans="1:14" ht="12.75">
      <c r="A7" s="29" t="s">
        <v>11</v>
      </c>
      <c r="B7" s="4">
        <v>3</v>
      </c>
      <c r="C7" s="24">
        <v>920</v>
      </c>
      <c r="D7" s="24">
        <f t="shared" si="0"/>
        <v>2760</v>
      </c>
      <c r="E7" s="24">
        <v>1187</v>
      </c>
      <c r="F7" s="24">
        <f t="shared" si="1"/>
        <v>3561</v>
      </c>
      <c r="G7" s="22">
        <v>1360</v>
      </c>
      <c r="H7" s="24">
        <f t="shared" si="2"/>
        <v>4080</v>
      </c>
      <c r="I7" s="24"/>
      <c r="J7" s="24">
        <v>0</v>
      </c>
      <c r="K7" s="24">
        <f>ROUND(AVERAGE(C7,E7,G7,I7),2)</f>
        <v>1155.67</v>
      </c>
      <c r="L7" s="26">
        <f t="shared" si="4"/>
        <v>3467.01</v>
      </c>
      <c r="M7" s="7"/>
      <c r="N7" s="7"/>
    </row>
    <row r="8" spans="1:14" ht="12.75">
      <c r="A8" s="29" t="s">
        <v>12</v>
      </c>
      <c r="B8" s="4">
        <v>1</v>
      </c>
      <c r="C8" s="24">
        <v>420</v>
      </c>
      <c r="D8" s="24">
        <f t="shared" si="0"/>
        <v>420</v>
      </c>
      <c r="E8" s="24">
        <v>465</v>
      </c>
      <c r="F8" s="24">
        <f t="shared" si="1"/>
        <v>465</v>
      </c>
      <c r="G8" s="22">
        <v>560</v>
      </c>
      <c r="H8" s="24">
        <f t="shared" si="2"/>
        <v>560</v>
      </c>
      <c r="I8" s="24"/>
      <c r="J8" s="24">
        <v>0</v>
      </c>
      <c r="K8" s="24">
        <f t="shared" si="3"/>
        <v>481.67</v>
      </c>
      <c r="L8" s="26">
        <f t="shared" si="4"/>
        <v>481.67</v>
      </c>
      <c r="M8" s="7"/>
      <c r="N8" s="7"/>
    </row>
    <row r="9" spans="1:14" ht="12.75">
      <c r="A9" s="29" t="s">
        <v>13</v>
      </c>
      <c r="B9" s="4">
        <v>3</v>
      </c>
      <c r="C9" s="24">
        <v>435</v>
      </c>
      <c r="D9" s="24">
        <f t="shared" si="0"/>
        <v>1305</v>
      </c>
      <c r="E9" s="24">
        <v>462</v>
      </c>
      <c r="F9" s="24">
        <f t="shared" si="1"/>
        <v>1386</v>
      </c>
      <c r="G9" s="22">
        <v>650</v>
      </c>
      <c r="H9" s="24">
        <f t="shared" si="2"/>
        <v>1950</v>
      </c>
      <c r="I9" s="24"/>
      <c r="J9" s="24">
        <v>0</v>
      </c>
      <c r="K9" s="24">
        <f t="shared" si="3"/>
        <v>515.67</v>
      </c>
      <c r="L9" s="26">
        <f t="shared" si="4"/>
        <v>1547.0099999999998</v>
      </c>
      <c r="M9" s="7"/>
      <c r="N9" s="7"/>
    </row>
    <row r="10" spans="1:14" ht="12.75">
      <c r="A10" s="29" t="s">
        <v>14</v>
      </c>
      <c r="B10" s="4">
        <v>34</v>
      </c>
      <c r="C10" s="24">
        <v>398</v>
      </c>
      <c r="D10" s="24">
        <f t="shared" si="0"/>
        <v>13532</v>
      </c>
      <c r="E10" s="24">
        <v>477</v>
      </c>
      <c r="F10" s="24">
        <f t="shared" si="1"/>
        <v>16218</v>
      </c>
      <c r="G10" s="22">
        <v>630</v>
      </c>
      <c r="H10" s="24">
        <f t="shared" si="2"/>
        <v>21420</v>
      </c>
      <c r="I10" s="24"/>
      <c r="J10" s="24">
        <v>0</v>
      </c>
      <c r="K10" s="24">
        <f t="shared" si="3"/>
        <v>501.67</v>
      </c>
      <c r="L10" s="26">
        <f t="shared" si="4"/>
        <v>17056.78</v>
      </c>
      <c r="M10" s="7"/>
      <c r="N10" s="7"/>
    </row>
    <row r="11" spans="1:14" ht="12.75">
      <c r="A11" s="29" t="s">
        <v>15</v>
      </c>
      <c r="B11" s="4">
        <v>7</v>
      </c>
      <c r="C11" s="24">
        <v>405</v>
      </c>
      <c r="D11" s="24">
        <f t="shared" si="0"/>
        <v>2835</v>
      </c>
      <c r="E11" s="24">
        <v>470</v>
      </c>
      <c r="F11" s="24">
        <f t="shared" si="1"/>
        <v>3290</v>
      </c>
      <c r="G11" s="22">
        <v>620</v>
      </c>
      <c r="H11" s="24">
        <f t="shared" si="2"/>
        <v>4340</v>
      </c>
      <c r="I11" s="24"/>
      <c r="J11" s="24">
        <v>0</v>
      </c>
      <c r="K11" s="24">
        <f t="shared" si="3"/>
        <v>498.33</v>
      </c>
      <c r="L11" s="26">
        <f t="shared" si="4"/>
        <v>3488.31</v>
      </c>
      <c r="M11" s="7"/>
      <c r="N11" s="7"/>
    </row>
    <row r="12" spans="1:14" ht="12.75">
      <c r="A12" s="29" t="s">
        <v>16</v>
      </c>
      <c r="B12" s="4">
        <v>3</v>
      </c>
      <c r="C12" s="24">
        <v>380</v>
      </c>
      <c r="D12" s="24">
        <f t="shared" si="0"/>
        <v>1140</v>
      </c>
      <c r="E12" s="24">
        <v>412</v>
      </c>
      <c r="F12" s="24">
        <f t="shared" si="1"/>
        <v>1236</v>
      </c>
      <c r="G12" s="22">
        <v>620</v>
      </c>
      <c r="H12" s="24">
        <f t="shared" si="2"/>
        <v>1860</v>
      </c>
      <c r="I12" s="24"/>
      <c r="J12" s="24">
        <v>0</v>
      </c>
      <c r="K12" s="24">
        <f t="shared" si="3"/>
        <v>470.67</v>
      </c>
      <c r="L12" s="26">
        <f t="shared" si="4"/>
        <v>1412.01</v>
      </c>
      <c r="M12" s="7"/>
      <c r="N12" s="7"/>
    </row>
    <row r="13" spans="1:14" ht="12.75">
      <c r="A13" s="29" t="s">
        <v>17</v>
      </c>
      <c r="B13" s="4">
        <v>6</v>
      </c>
      <c r="C13" s="24">
        <v>836</v>
      </c>
      <c r="D13" s="24">
        <f t="shared" si="0"/>
        <v>5016</v>
      </c>
      <c r="E13" s="24">
        <v>1210</v>
      </c>
      <c r="F13" s="24">
        <f t="shared" si="1"/>
        <v>7260</v>
      </c>
      <c r="G13" s="22">
        <v>1100</v>
      </c>
      <c r="H13" s="24">
        <f t="shared" si="2"/>
        <v>6600</v>
      </c>
      <c r="I13" s="24"/>
      <c r="J13" s="24">
        <v>0</v>
      </c>
      <c r="K13" s="24">
        <f t="shared" si="3"/>
        <v>1048.67</v>
      </c>
      <c r="L13" s="26">
        <f t="shared" si="4"/>
        <v>6292.02</v>
      </c>
      <c r="M13" s="7"/>
      <c r="N13" s="7"/>
    </row>
    <row r="14" spans="1:14" ht="12.75">
      <c r="A14" s="29" t="s">
        <v>18</v>
      </c>
      <c r="B14" s="4">
        <v>2</v>
      </c>
      <c r="C14" s="24">
        <v>780</v>
      </c>
      <c r="D14" s="24">
        <f t="shared" si="0"/>
        <v>1560</v>
      </c>
      <c r="E14" s="24">
        <v>1276</v>
      </c>
      <c r="F14" s="24">
        <f t="shared" si="1"/>
        <v>2552</v>
      </c>
      <c r="G14" s="22">
        <v>1230</v>
      </c>
      <c r="H14" s="24">
        <f t="shared" si="2"/>
        <v>2460</v>
      </c>
      <c r="I14" s="24"/>
      <c r="J14" s="24">
        <v>0</v>
      </c>
      <c r="K14" s="24">
        <f t="shared" si="3"/>
        <v>1095.33</v>
      </c>
      <c r="L14" s="26">
        <f t="shared" si="4"/>
        <v>2190.66</v>
      </c>
      <c r="M14" s="7"/>
      <c r="N14" s="7"/>
    </row>
    <row r="15" spans="1:14" ht="12.75">
      <c r="A15" s="29" t="s">
        <v>19</v>
      </c>
      <c r="B15" s="4">
        <v>4</v>
      </c>
      <c r="C15" s="24">
        <v>465</v>
      </c>
      <c r="D15" s="24">
        <f t="shared" si="0"/>
        <v>1860</v>
      </c>
      <c r="E15" s="30">
        <v>487</v>
      </c>
      <c r="F15" s="24">
        <f t="shared" si="1"/>
        <v>1948</v>
      </c>
      <c r="G15" s="22">
        <v>714</v>
      </c>
      <c r="H15" s="24">
        <f t="shared" si="2"/>
        <v>2856</v>
      </c>
      <c r="I15" s="24"/>
      <c r="J15" s="24">
        <v>0</v>
      </c>
      <c r="K15" s="24">
        <f t="shared" si="3"/>
        <v>555.33</v>
      </c>
      <c r="L15" s="26">
        <f t="shared" si="4"/>
        <v>2221.32</v>
      </c>
      <c r="M15" s="7"/>
      <c r="N15" s="7"/>
    </row>
    <row r="16" spans="1:14" ht="12.75">
      <c r="A16" s="29" t="s">
        <v>20</v>
      </c>
      <c r="B16" s="4">
        <v>1</v>
      </c>
      <c r="C16" s="24">
        <v>350</v>
      </c>
      <c r="D16" s="24">
        <f t="shared" si="0"/>
        <v>350</v>
      </c>
      <c r="E16" s="24">
        <v>390</v>
      </c>
      <c r="F16" s="24">
        <f t="shared" si="1"/>
        <v>390</v>
      </c>
      <c r="G16" s="22">
        <v>620</v>
      </c>
      <c r="H16" s="24">
        <f t="shared" si="2"/>
        <v>620</v>
      </c>
      <c r="I16" s="24"/>
      <c r="J16" s="24">
        <v>0</v>
      </c>
      <c r="K16" s="24">
        <f t="shared" si="3"/>
        <v>453.33</v>
      </c>
      <c r="L16" s="26">
        <f t="shared" si="4"/>
        <v>453.33</v>
      </c>
      <c r="M16" s="7"/>
      <c r="N16" s="7"/>
    </row>
    <row r="17" spans="1:14" ht="12.75">
      <c r="A17" s="29" t="s">
        <v>21</v>
      </c>
      <c r="B17" s="4">
        <v>2</v>
      </c>
      <c r="C17" s="24">
        <v>460</v>
      </c>
      <c r="D17" s="24">
        <f t="shared" si="0"/>
        <v>920</v>
      </c>
      <c r="E17" s="24">
        <v>325</v>
      </c>
      <c r="F17" s="24">
        <f t="shared" si="1"/>
        <v>650</v>
      </c>
      <c r="G17" s="22">
        <v>714</v>
      </c>
      <c r="H17" s="24">
        <f t="shared" si="2"/>
        <v>1428</v>
      </c>
      <c r="I17" s="24"/>
      <c r="J17" s="24">
        <v>0</v>
      </c>
      <c r="K17" s="24">
        <f t="shared" si="3"/>
        <v>499.67</v>
      </c>
      <c r="L17" s="26">
        <f t="shared" si="4"/>
        <v>999.34</v>
      </c>
      <c r="M17" s="7"/>
      <c r="N17" s="7"/>
    </row>
    <row r="18" spans="1:14" ht="12.75">
      <c r="A18" s="29" t="s">
        <v>22</v>
      </c>
      <c r="B18" s="4">
        <v>1</v>
      </c>
      <c r="C18" s="24">
        <v>520</v>
      </c>
      <c r="D18" s="24">
        <f t="shared" si="0"/>
        <v>520</v>
      </c>
      <c r="E18" s="24">
        <v>325</v>
      </c>
      <c r="F18" s="24">
        <f t="shared" si="1"/>
        <v>325</v>
      </c>
      <c r="G18" s="22">
        <v>714</v>
      </c>
      <c r="H18" s="24">
        <f t="shared" si="2"/>
        <v>714</v>
      </c>
      <c r="I18" s="24"/>
      <c r="J18" s="24">
        <v>0</v>
      </c>
      <c r="K18" s="24">
        <f t="shared" si="3"/>
        <v>519.67</v>
      </c>
      <c r="L18" s="26">
        <f t="shared" si="4"/>
        <v>519.67</v>
      </c>
      <c r="M18" s="7"/>
      <c r="N18" s="7"/>
    </row>
    <row r="19" spans="1:14" ht="12.75">
      <c r="A19" s="29" t="s">
        <v>23</v>
      </c>
      <c r="B19" s="4">
        <v>1</v>
      </c>
      <c r="C19" s="24">
        <v>740</v>
      </c>
      <c r="D19" s="24">
        <f t="shared" si="0"/>
        <v>740</v>
      </c>
      <c r="E19" s="24">
        <v>1157</v>
      </c>
      <c r="F19" s="24">
        <f t="shared" si="1"/>
        <v>1157</v>
      </c>
      <c r="G19" s="22">
        <v>1200</v>
      </c>
      <c r="H19" s="24">
        <f t="shared" si="2"/>
        <v>1200</v>
      </c>
      <c r="I19" s="24"/>
      <c r="J19" s="24">
        <v>0</v>
      </c>
      <c r="K19" s="24">
        <f t="shared" si="3"/>
        <v>1032.33</v>
      </c>
      <c r="L19" s="26">
        <f t="shared" si="4"/>
        <v>1032.33</v>
      </c>
      <c r="M19" s="7"/>
      <c r="N19" s="7"/>
    </row>
    <row r="20" spans="1:14" ht="12.75">
      <c r="A20" s="29" t="s">
        <v>24</v>
      </c>
      <c r="B20" s="4">
        <v>1</v>
      </c>
      <c r="C20" s="24">
        <v>395</v>
      </c>
      <c r="D20" s="24">
        <f t="shared" si="0"/>
        <v>395</v>
      </c>
      <c r="E20" s="24">
        <v>338</v>
      </c>
      <c r="F20" s="24">
        <f t="shared" si="1"/>
        <v>338</v>
      </c>
      <c r="G20" s="22">
        <v>660</v>
      </c>
      <c r="H20" s="24">
        <f t="shared" si="2"/>
        <v>660</v>
      </c>
      <c r="I20" s="24"/>
      <c r="J20" s="24">
        <v>0</v>
      </c>
      <c r="K20" s="24">
        <f t="shared" si="3"/>
        <v>464.33</v>
      </c>
      <c r="L20" s="26">
        <f t="shared" si="4"/>
        <v>464.33</v>
      </c>
      <c r="M20" s="7"/>
      <c r="N20" s="7"/>
    </row>
    <row r="21" spans="1:14" ht="12.75">
      <c r="A21" s="29" t="s">
        <v>25</v>
      </c>
      <c r="B21" s="4">
        <v>7</v>
      </c>
      <c r="C21" s="24">
        <v>495</v>
      </c>
      <c r="D21" s="24">
        <f t="shared" si="0"/>
        <v>3465</v>
      </c>
      <c r="E21" s="24">
        <v>630</v>
      </c>
      <c r="F21" s="24">
        <f t="shared" si="1"/>
        <v>4410</v>
      </c>
      <c r="G21" s="22">
        <v>815</v>
      </c>
      <c r="H21" s="24">
        <f t="shared" si="2"/>
        <v>5705</v>
      </c>
      <c r="I21" s="24"/>
      <c r="J21" s="24">
        <v>0</v>
      </c>
      <c r="K21" s="24">
        <f t="shared" si="3"/>
        <v>646.67</v>
      </c>
      <c r="L21" s="26">
        <f t="shared" si="4"/>
        <v>4526.69</v>
      </c>
      <c r="M21" s="7"/>
      <c r="N21" s="7"/>
    </row>
    <row r="22" spans="1:14" ht="12.75">
      <c r="A22" s="29" t="s">
        <v>26</v>
      </c>
      <c r="B22" s="4">
        <v>9</v>
      </c>
      <c r="C22" s="24">
        <v>368</v>
      </c>
      <c r="D22" s="24">
        <f t="shared" si="0"/>
        <v>3312</v>
      </c>
      <c r="E22" s="24">
        <v>580</v>
      </c>
      <c r="F22" s="24">
        <f t="shared" si="1"/>
        <v>5220</v>
      </c>
      <c r="G22" s="22">
        <v>715</v>
      </c>
      <c r="H22" s="24">
        <f t="shared" si="2"/>
        <v>6435</v>
      </c>
      <c r="I22" s="24"/>
      <c r="J22" s="24">
        <v>0</v>
      </c>
      <c r="K22" s="24">
        <f t="shared" si="3"/>
        <v>554.33</v>
      </c>
      <c r="L22" s="26">
        <f t="shared" si="4"/>
        <v>4988.97</v>
      </c>
      <c r="M22" s="7"/>
      <c r="N22" s="7"/>
    </row>
    <row r="23" spans="1:14" ht="12.75">
      <c r="A23" s="29" t="s">
        <v>27</v>
      </c>
      <c r="B23" s="4">
        <v>56</v>
      </c>
      <c r="C23" s="24">
        <v>322</v>
      </c>
      <c r="D23" s="24">
        <f t="shared" si="0"/>
        <v>18032</v>
      </c>
      <c r="E23" s="24">
        <v>520</v>
      </c>
      <c r="F23" s="24">
        <f t="shared" si="1"/>
        <v>29120</v>
      </c>
      <c r="G23" s="22">
        <v>615</v>
      </c>
      <c r="H23" s="24">
        <f t="shared" si="2"/>
        <v>34440</v>
      </c>
      <c r="I23" s="24"/>
      <c r="J23" s="24">
        <v>0</v>
      </c>
      <c r="K23" s="24">
        <f t="shared" si="3"/>
        <v>485.67</v>
      </c>
      <c r="L23" s="26">
        <f t="shared" si="4"/>
        <v>27197.52</v>
      </c>
      <c r="M23" s="7"/>
      <c r="N23" s="7"/>
    </row>
    <row r="24" spans="1:14" ht="12.75">
      <c r="A24" s="29" t="s">
        <v>28</v>
      </c>
      <c r="B24" s="4">
        <v>15</v>
      </c>
      <c r="C24" s="24">
        <v>290</v>
      </c>
      <c r="D24" s="24">
        <f t="shared" si="0"/>
        <v>4350</v>
      </c>
      <c r="E24" s="24">
        <v>480</v>
      </c>
      <c r="F24" s="24">
        <f t="shared" si="1"/>
        <v>7200</v>
      </c>
      <c r="G24" s="22">
        <v>515</v>
      </c>
      <c r="H24" s="24">
        <f t="shared" si="2"/>
        <v>7725</v>
      </c>
      <c r="I24" s="24"/>
      <c r="J24" s="24">
        <v>0</v>
      </c>
      <c r="K24" s="24">
        <f t="shared" si="3"/>
        <v>428.33</v>
      </c>
      <c r="L24" s="26">
        <f t="shared" si="4"/>
        <v>6424.95</v>
      </c>
      <c r="M24" s="7"/>
      <c r="N24" s="7"/>
    </row>
    <row r="25" spans="1:14" ht="12.75">
      <c r="A25" s="29" t="s">
        <v>29</v>
      </c>
      <c r="B25" s="4">
        <v>111</v>
      </c>
      <c r="C25" s="24">
        <v>280</v>
      </c>
      <c r="D25" s="24">
        <f t="shared" si="0"/>
        <v>31080</v>
      </c>
      <c r="E25" s="24">
        <v>396</v>
      </c>
      <c r="F25" s="24">
        <f t="shared" si="1"/>
        <v>43956</v>
      </c>
      <c r="G25" s="22">
        <v>280</v>
      </c>
      <c r="H25" s="24">
        <f t="shared" si="2"/>
        <v>31080</v>
      </c>
      <c r="I25" s="24"/>
      <c r="J25" s="24">
        <v>0</v>
      </c>
      <c r="K25" s="24">
        <f t="shared" si="3"/>
        <v>318.67</v>
      </c>
      <c r="L25" s="26">
        <f t="shared" si="4"/>
        <v>35372.37</v>
      </c>
      <c r="M25" s="7"/>
      <c r="N25" s="7"/>
    </row>
    <row r="26" spans="1:14" ht="12.75">
      <c r="A26" s="29" t="s">
        <v>30</v>
      </c>
      <c r="B26" s="4">
        <v>16</v>
      </c>
      <c r="C26" s="24">
        <v>230</v>
      </c>
      <c r="D26" s="24">
        <f t="shared" si="0"/>
        <v>3680</v>
      </c>
      <c r="E26" s="24">
        <v>370</v>
      </c>
      <c r="F26" s="24">
        <f t="shared" si="1"/>
        <v>5920</v>
      </c>
      <c r="G26" s="22">
        <v>260</v>
      </c>
      <c r="H26" s="24">
        <f t="shared" si="2"/>
        <v>4160</v>
      </c>
      <c r="I26" s="24"/>
      <c r="J26" s="24">
        <v>0</v>
      </c>
      <c r="K26" s="24">
        <f t="shared" si="3"/>
        <v>286.67</v>
      </c>
      <c r="L26" s="26">
        <f t="shared" si="4"/>
        <v>4586.72</v>
      </c>
      <c r="M26" s="7"/>
      <c r="N26" s="7"/>
    </row>
    <row r="27" spans="1:14" ht="12.75">
      <c r="A27" s="29" t="s">
        <v>31</v>
      </c>
      <c r="B27" s="4">
        <v>2</v>
      </c>
      <c r="C27" s="24">
        <v>320</v>
      </c>
      <c r="D27" s="24">
        <f t="shared" si="0"/>
        <v>640</v>
      </c>
      <c r="E27" s="24">
        <v>280</v>
      </c>
      <c r="F27" s="24">
        <f t="shared" si="1"/>
        <v>560</v>
      </c>
      <c r="G27" s="22">
        <v>780</v>
      </c>
      <c r="H27" s="24">
        <f t="shared" si="2"/>
        <v>1560</v>
      </c>
      <c r="I27" s="24"/>
      <c r="J27" s="24">
        <v>0</v>
      </c>
      <c r="K27" s="24">
        <f t="shared" si="3"/>
        <v>460</v>
      </c>
      <c r="L27" s="26">
        <f t="shared" si="4"/>
        <v>920</v>
      </c>
      <c r="M27" s="7"/>
      <c r="N27" s="7"/>
    </row>
    <row r="28" spans="1:14" ht="12.75">
      <c r="A28" s="29" t="s">
        <v>32</v>
      </c>
      <c r="B28" s="4">
        <v>1</v>
      </c>
      <c r="C28" s="24">
        <v>345</v>
      </c>
      <c r="D28" s="24">
        <f t="shared" si="0"/>
        <v>345</v>
      </c>
      <c r="E28" s="24">
        <v>296</v>
      </c>
      <c r="F28" s="24">
        <f t="shared" si="1"/>
        <v>296</v>
      </c>
      <c r="G28" s="22">
        <v>810</v>
      </c>
      <c r="H28" s="24">
        <f t="shared" si="2"/>
        <v>810</v>
      </c>
      <c r="I28" s="24"/>
      <c r="J28" s="24">
        <v>0</v>
      </c>
      <c r="K28" s="24">
        <f t="shared" si="3"/>
        <v>483.67</v>
      </c>
      <c r="L28" s="26">
        <f t="shared" si="4"/>
        <v>483.67</v>
      </c>
      <c r="M28" s="7"/>
      <c r="N28" s="7"/>
    </row>
    <row r="29" spans="1:14" ht="12.75">
      <c r="A29" s="29" t="s">
        <v>33</v>
      </c>
      <c r="B29" s="4">
        <v>5</v>
      </c>
      <c r="C29" s="24">
        <v>220</v>
      </c>
      <c r="D29" s="24">
        <f t="shared" si="0"/>
        <v>1100</v>
      </c>
      <c r="E29" s="24">
        <v>364</v>
      </c>
      <c r="F29" s="24">
        <f t="shared" si="1"/>
        <v>1820</v>
      </c>
      <c r="G29" s="22">
        <v>210</v>
      </c>
      <c r="H29" s="24">
        <f t="shared" si="2"/>
        <v>1050</v>
      </c>
      <c r="I29" s="24"/>
      <c r="J29" s="24">
        <v>0</v>
      </c>
      <c r="K29" s="24">
        <f t="shared" si="3"/>
        <v>264.67</v>
      </c>
      <c r="L29" s="26">
        <f t="shared" si="4"/>
        <v>1323.3500000000001</v>
      </c>
      <c r="M29" s="7"/>
      <c r="N29" s="7"/>
    </row>
    <row r="30" spans="1:14" ht="12.75">
      <c r="A30" s="29" t="s">
        <v>34</v>
      </c>
      <c r="B30" s="4">
        <v>6</v>
      </c>
      <c r="C30" s="24">
        <v>200</v>
      </c>
      <c r="D30" s="24">
        <f t="shared" si="0"/>
        <v>1200</v>
      </c>
      <c r="E30" s="24">
        <v>330</v>
      </c>
      <c r="F30" s="24">
        <f t="shared" si="1"/>
        <v>1980</v>
      </c>
      <c r="G30" s="22">
        <v>196</v>
      </c>
      <c r="H30" s="24">
        <f t="shared" si="2"/>
        <v>1176</v>
      </c>
      <c r="I30" s="24"/>
      <c r="J30" s="24">
        <v>0</v>
      </c>
      <c r="K30" s="24">
        <f t="shared" si="3"/>
        <v>242</v>
      </c>
      <c r="L30" s="26">
        <f t="shared" si="4"/>
        <v>1452</v>
      </c>
      <c r="M30" s="7"/>
      <c r="N30" s="7"/>
    </row>
    <row r="31" spans="1:14" ht="12.75">
      <c r="A31" s="29" t="s">
        <v>35</v>
      </c>
      <c r="B31" s="4">
        <v>24</v>
      </c>
      <c r="C31" s="24">
        <v>210</v>
      </c>
      <c r="D31" s="24">
        <f t="shared" si="0"/>
        <v>5040</v>
      </c>
      <c r="E31" s="24">
        <v>289</v>
      </c>
      <c r="F31" s="24">
        <f t="shared" si="1"/>
        <v>6936</v>
      </c>
      <c r="G31" s="22">
        <v>190</v>
      </c>
      <c r="H31" s="24">
        <f t="shared" si="2"/>
        <v>4560</v>
      </c>
      <c r="I31" s="24"/>
      <c r="J31" s="24">
        <v>0</v>
      </c>
      <c r="K31" s="24">
        <f t="shared" si="3"/>
        <v>229.67</v>
      </c>
      <c r="L31" s="26">
        <f t="shared" si="4"/>
        <v>5512.08</v>
      </c>
      <c r="M31" s="7"/>
      <c r="N31" s="7"/>
    </row>
    <row r="32" spans="1:14" ht="12.75">
      <c r="A32" s="29" t="s">
        <v>36</v>
      </c>
      <c r="B32" s="4">
        <v>9</v>
      </c>
      <c r="C32" s="24">
        <v>580</v>
      </c>
      <c r="D32" s="24">
        <f t="shared" si="0"/>
        <v>5220</v>
      </c>
      <c r="E32" s="24">
        <v>776</v>
      </c>
      <c r="F32" s="24">
        <f t="shared" si="1"/>
        <v>6984</v>
      </c>
      <c r="G32" s="22">
        <v>950</v>
      </c>
      <c r="H32" s="24">
        <f t="shared" si="2"/>
        <v>8550</v>
      </c>
      <c r="I32" s="24"/>
      <c r="J32" s="24">
        <v>0</v>
      </c>
      <c r="K32" s="24">
        <f t="shared" si="3"/>
        <v>768.67</v>
      </c>
      <c r="L32" s="26">
        <f t="shared" si="4"/>
        <v>6918.03</v>
      </c>
      <c r="M32" s="7"/>
      <c r="N32" s="7"/>
    </row>
    <row r="33" spans="1:14" ht="12.75">
      <c r="A33" s="15">
        <v>3</v>
      </c>
      <c r="B33" s="4">
        <v>108</v>
      </c>
      <c r="C33" s="24">
        <v>250</v>
      </c>
      <c r="D33" s="24">
        <f t="shared" si="0"/>
        <v>27000</v>
      </c>
      <c r="E33" s="24">
        <v>315</v>
      </c>
      <c r="F33" s="24">
        <f t="shared" si="1"/>
        <v>34020</v>
      </c>
      <c r="G33" s="22">
        <v>380</v>
      </c>
      <c r="H33" s="24">
        <f t="shared" si="2"/>
        <v>41040</v>
      </c>
      <c r="I33" s="24"/>
      <c r="J33" s="24">
        <v>0</v>
      </c>
      <c r="K33" s="24">
        <f t="shared" si="3"/>
        <v>315</v>
      </c>
      <c r="L33" s="26">
        <f t="shared" si="4"/>
        <v>34020</v>
      </c>
      <c r="M33" s="7"/>
      <c r="N33" s="7"/>
    </row>
    <row r="34" spans="1:14" ht="12.75">
      <c r="A34" s="15">
        <v>4</v>
      </c>
      <c r="B34" s="4">
        <v>1</v>
      </c>
      <c r="C34" s="24">
        <v>600</v>
      </c>
      <c r="D34" s="24">
        <f t="shared" si="0"/>
        <v>600</v>
      </c>
      <c r="E34" s="24">
        <v>994</v>
      </c>
      <c r="F34" s="24">
        <f t="shared" si="1"/>
        <v>994</v>
      </c>
      <c r="G34" s="22">
        <v>460</v>
      </c>
      <c r="H34" s="24">
        <f t="shared" si="2"/>
        <v>460</v>
      </c>
      <c r="I34" s="24"/>
      <c r="J34" s="24">
        <v>0</v>
      </c>
      <c r="K34" s="24">
        <f t="shared" si="3"/>
        <v>684.67</v>
      </c>
      <c r="L34" s="26">
        <f t="shared" si="4"/>
        <v>684.67</v>
      </c>
      <c r="M34" s="7"/>
      <c r="N34" s="7"/>
    </row>
    <row r="35" spans="1:14" ht="12.75">
      <c r="A35" s="15">
        <v>5</v>
      </c>
      <c r="B35" s="4">
        <v>16</v>
      </c>
      <c r="C35" s="24">
        <v>16</v>
      </c>
      <c r="D35" s="24">
        <f t="shared" si="0"/>
        <v>256</v>
      </c>
      <c r="E35" s="24">
        <v>62</v>
      </c>
      <c r="F35" s="24">
        <f t="shared" si="1"/>
        <v>992</v>
      </c>
      <c r="G35" s="22">
        <v>8</v>
      </c>
      <c r="H35" s="24">
        <f t="shared" si="2"/>
        <v>128</v>
      </c>
      <c r="I35" s="24"/>
      <c r="J35" s="24">
        <v>0</v>
      </c>
      <c r="K35" s="24">
        <f t="shared" si="3"/>
        <v>28.67</v>
      </c>
      <c r="L35" s="26">
        <f t="shared" si="4"/>
        <v>458.72</v>
      </c>
      <c r="M35" s="7"/>
      <c r="N35" s="7"/>
    </row>
    <row r="36" spans="1:14" ht="12.75">
      <c r="A36" s="15">
        <v>6</v>
      </c>
      <c r="B36" s="4">
        <v>1</v>
      </c>
      <c r="C36" s="24">
        <v>430</v>
      </c>
      <c r="D36" s="24">
        <f t="shared" si="0"/>
        <v>430</v>
      </c>
      <c r="E36" s="24">
        <v>540</v>
      </c>
      <c r="F36" s="24">
        <f t="shared" si="1"/>
        <v>540</v>
      </c>
      <c r="G36" s="22">
        <v>380</v>
      </c>
      <c r="H36" s="24">
        <f t="shared" si="2"/>
        <v>380</v>
      </c>
      <c r="I36" s="24"/>
      <c r="J36" s="24">
        <v>0</v>
      </c>
      <c r="K36" s="24">
        <f t="shared" si="3"/>
        <v>450</v>
      </c>
      <c r="L36" s="26">
        <f t="shared" si="4"/>
        <v>450</v>
      </c>
      <c r="M36" s="7"/>
      <c r="N36" s="7"/>
    </row>
    <row r="37" spans="1:14" ht="12.75">
      <c r="A37" s="15">
        <v>7</v>
      </c>
      <c r="B37" s="4">
        <v>1</v>
      </c>
      <c r="C37" s="24">
        <v>1394</v>
      </c>
      <c r="D37" s="24">
        <f t="shared" si="0"/>
        <v>1394</v>
      </c>
      <c r="E37" s="24">
        <v>1012</v>
      </c>
      <c r="F37" s="24">
        <f t="shared" si="1"/>
        <v>1012</v>
      </c>
      <c r="G37" s="22">
        <v>1100</v>
      </c>
      <c r="H37" s="24">
        <f t="shared" si="2"/>
        <v>1100</v>
      </c>
      <c r="I37" s="23"/>
      <c r="J37" s="24">
        <v>0</v>
      </c>
      <c r="K37" s="24">
        <f t="shared" si="3"/>
        <v>1168.67</v>
      </c>
      <c r="L37" s="26">
        <f t="shared" si="4"/>
        <v>1168.67</v>
      </c>
      <c r="M37" s="7"/>
      <c r="N37" s="7"/>
    </row>
    <row r="38" spans="1:14" ht="12.75">
      <c r="A38" s="15">
        <v>8</v>
      </c>
      <c r="B38" s="4">
        <v>27</v>
      </c>
      <c r="C38" s="24">
        <v>120</v>
      </c>
      <c r="D38" s="24">
        <f t="shared" si="0"/>
        <v>3240</v>
      </c>
      <c r="E38" s="24"/>
      <c r="F38" s="24">
        <f t="shared" si="1"/>
        <v>0</v>
      </c>
      <c r="G38" s="22">
        <v>50</v>
      </c>
      <c r="H38" s="24">
        <f t="shared" si="2"/>
        <v>1350</v>
      </c>
      <c r="I38" s="24">
        <v>65</v>
      </c>
      <c r="J38" s="24">
        <f>(I38*B38)</f>
        <v>1755</v>
      </c>
      <c r="K38" s="24">
        <f t="shared" si="3"/>
        <v>78.33</v>
      </c>
      <c r="L38" s="26">
        <f t="shared" si="4"/>
        <v>2114.91</v>
      </c>
      <c r="M38" s="7"/>
      <c r="N38" s="7"/>
    </row>
    <row r="39" spans="1:14" ht="12.75">
      <c r="A39" s="15">
        <v>9</v>
      </c>
      <c r="B39" s="4">
        <v>2</v>
      </c>
      <c r="C39" s="24">
        <v>420</v>
      </c>
      <c r="D39" s="24">
        <f t="shared" si="0"/>
        <v>840</v>
      </c>
      <c r="E39" s="24">
        <v>330</v>
      </c>
      <c r="F39" s="24">
        <f t="shared" si="1"/>
        <v>660</v>
      </c>
      <c r="G39" s="22">
        <v>700</v>
      </c>
      <c r="H39" s="24">
        <f t="shared" si="2"/>
        <v>1400</v>
      </c>
      <c r="I39" s="27"/>
      <c r="J39" s="24">
        <v>0</v>
      </c>
      <c r="K39" s="24">
        <f t="shared" si="3"/>
        <v>483.33</v>
      </c>
      <c r="L39" s="26">
        <f t="shared" si="4"/>
        <v>966.66</v>
      </c>
      <c r="M39" s="7"/>
      <c r="N39" s="7"/>
    </row>
    <row r="40" spans="1:14" ht="12.75">
      <c r="A40" s="15" t="s">
        <v>37</v>
      </c>
      <c r="B40" s="4">
        <v>2</v>
      </c>
      <c r="C40" s="24">
        <v>1241</v>
      </c>
      <c r="D40" s="24">
        <f t="shared" si="0"/>
        <v>2482</v>
      </c>
      <c r="E40" s="24">
        <v>1440</v>
      </c>
      <c r="F40" s="24">
        <f t="shared" si="1"/>
        <v>2880</v>
      </c>
      <c r="G40" s="22">
        <v>1281</v>
      </c>
      <c r="H40" s="24">
        <f t="shared" si="2"/>
        <v>2562</v>
      </c>
      <c r="I40" s="27"/>
      <c r="J40" s="24">
        <v>0</v>
      </c>
      <c r="K40" s="24">
        <f t="shared" si="3"/>
        <v>1320.67</v>
      </c>
      <c r="L40" s="26">
        <f t="shared" si="4"/>
        <v>2641.34</v>
      </c>
      <c r="M40" s="7"/>
      <c r="N40" s="7"/>
    </row>
    <row r="41" spans="1:14" ht="12.75">
      <c r="A41" s="15" t="s">
        <v>38</v>
      </c>
      <c r="B41" s="4">
        <v>1</v>
      </c>
      <c r="C41" s="24">
        <v>560</v>
      </c>
      <c r="D41" s="24">
        <f t="shared" si="0"/>
        <v>560</v>
      </c>
      <c r="E41" s="24">
        <v>660</v>
      </c>
      <c r="F41" s="24">
        <f t="shared" si="1"/>
        <v>660</v>
      </c>
      <c r="G41" s="22">
        <v>810</v>
      </c>
      <c r="H41" s="24">
        <f t="shared" si="2"/>
        <v>810</v>
      </c>
      <c r="I41" s="27"/>
      <c r="J41" s="24">
        <v>0</v>
      </c>
      <c r="K41" s="24">
        <f t="shared" si="3"/>
        <v>676.67</v>
      </c>
      <c r="L41" s="26">
        <f t="shared" si="4"/>
        <v>676.67</v>
      </c>
      <c r="M41" s="7"/>
      <c r="N41" s="7"/>
    </row>
    <row r="42" spans="1:14" ht="12.75">
      <c r="A42" s="15" t="s">
        <v>39</v>
      </c>
      <c r="B42" s="4">
        <v>3</v>
      </c>
      <c r="C42" s="24">
        <v>560</v>
      </c>
      <c r="D42" s="24">
        <f t="shared" si="0"/>
        <v>1680</v>
      </c>
      <c r="E42" s="24">
        <v>660</v>
      </c>
      <c r="F42" s="24">
        <f t="shared" si="1"/>
        <v>1980</v>
      </c>
      <c r="G42" s="22">
        <v>810</v>
      </c>
      <c r="H42" s="24">
        <f t="shared" si="2"/>
        <v>2430</v>
      </c>
      <c r="I42" s="27"/>
      <c r="J42" s="24">
        <v>0</v>
      </c>
      <c r="K42" s="24">
        <f t="shared" si="3"/>
        <v>676.67</v>
      </c>
      <c r="L42" s="26">
        <f t="shared" si="4"/>
        <v>2030.0099999999998</v>
      </c>
      <c r="M42" s="7"/>
      <c r="N42" s="7"/>
    </row>
    <row r="43" spans="1:14" ht="12.75">
      <c r="A43" s="15" t="s">
        <v>40</v>
      </c>
      <c r="B43" s="4">
        <v>5</v>
      </c>
      <c r="C43" s="24">
        <v>955</v>
      </c>
      <c r="D43" s="24">
        <f t="shared" si="0"/>
        <v>4775</v>
      </c>
      <c r="E43" s="24">
        <v>980</v>
      </c>
      <c r="F43" s="24">
        <f t="shared" si="1"/>
        <v>4900</v>
      </c>
      <c r="G43" s="22">
        <v>1115</v>
      </c>
      <c r="H43" s="24">
        <f t="shared" si="2"/>
        <v>5575</v>
      </c>
      <c r="I43" s="27"/>
      <c r="J43" s="24">
        <v>0</v>
      </c>
      <c r="K43" s="24">
        <f t="shared" si="3"/>
        <v>1016.67</v>
      </c>
      <c r="L43" s="26">
        <f t="shared" si="4"/>
        <v>5083.349999999999</v>
      </c>
      <c r="M43" s="7"/>
      <c r="N43" s="7"/>
    </row>
    <row r="44" spans="1:14" ht="12.75">
      <c r="A44" s="15" t="s">
        <v>41</v>
      </c>
      <c r="B44" s="4">
        <v>3</v>
      </c>
      <c r="C44" s="24">
        <v>320</v>
      </c>
      <c r="D44" s="24">
        <f t="shared" si="0"/>
        <v>960</v>
      </c>
      <c r="E44" s="24">
        <v>292</v>
      </c>
      <c r="F44" s="24">
        <f t="shared" si="1"/>
        <v>876</v>
      </c>
      <c r="G44" s="22">
        <v>425</v>
      </c>
      <c r="H44" s="24">
        <f t="shared" si="2"/>
        <v>1275</v>
      </c>
      <c r="I44" s="27"/>
      <c r="J44" s="24">
        <v>0</v>
      </c>
      <c r="K44" s="24">
        <f t="shared" si="3"/>
        <v>345.67</v>
      </c>
      <c r="L44" s="26">
        <f t="shared" si="4"/>
        <v>1037.01</v>
      </c>
      <c r="M44" s="7"/>
      <c r="N44" s="7"/>
    </row>
    <row r="45" spans="1:14" ht="12.75">
      <c r="A45" s="15" t="s">
        <v>42</v>
      </c>
      <c r="B45" s="4">
        <v>1</v>
      </c>
      <c r="C45" s="24">
        <v>615</v>
      </c>
      <c r="D45" s="24">
        <f t="shared" si="0"/>
        <v>615</v>
      </c>
      <c r="E45" s="24">
        <v>832</v>
      </c>
      <c r="F45" s="24">
        <f t="shared" si="1"/>
        <v>832</v>
      </c>
      <c r="G45" s="22">
        <v>1260</v>
      </c>
      <c r="H45" s="24">
        <f t="shared" si="2"/>
        <v>1260</v>
      </c>
      <c r="I45" s="27"/>
      <c r="J45" s="24">
        <v>0</v>
      </c>
      <c r="K45" s="24">
        <f t="shared" si="3"/>
        <v>902.33</v>
      </c>
      <c r="L45" s="26">
        <f t="shared" si="4"/>
        <v>902.33</v>
      </c>
      <c r="M45" s="7"/>
      <c r="N45" s="7"/>
    </row>
    <row r="46" spans="1:14" ht="12.75">
      <c r="A46" s="15" t="s">
        <v>43</v>
      </c>
      <c r="B46" s="4">
        <v>2</v>
      </c>
      <c r="C46" s="24">
        <v>360</v>
      </c>
      <c r="D46" s="24">
        <f t="shared" si="0"/>
        <v>720</v>
      </c>
      <c r="E46" s="24">
        <v>520</v>
      </c>
      <c r="F46" s="24">
        <f t="shared" si="1"/>
        <v>1040</v>
      </c>
      <c r="G46" s="22">
        <v>425</v>
      </c>
      <c r="H46" s="24">
        <f t="shared" si="2"/>
        <v>850</v>
      </c>
      <c r="I46" s="27"/>
      <c r="J46" s="24">
        <v>0</v>
      </c>
      <c r="K46" s="24">
        <f t="shared" si="3"/>
        <v>435</v>
      </c>
      <c r="L46" s="26">
        <f t="shared" si="4"/>
        <v>870</v>
      </c>
      <c r="M46" s="7"/>
      <c r="N46" s="7"/>
    </row>
    <row r="47" spans="1:14" ht="12.75">
      <c r="A47" s="15" t="s">
        <v>44</v>
      </c>
      <c r="B47" s="4">
        <v>3</v>
      </c>
      <c r="C47" s="24">
        <v>540</v>
      </c>
      <c r="D47" s="24">
        <f t="shared" si="0"/>
        <v>1620</v>
      </c>
      <c r="E47" s="24">
        <v>497</v>
      </c>
      <c r="F47" s="24">
        <f t="shared" si="1"/>
        <v>1491</v>
      </c>
      <c r="G47" s="22">
        <v>386</v>
      </c>
      <c r="H47" s="24">
        <f t="shared" si="2"/>
        <v>1158</v>
      </c>
      <c r="I47" s="27"/>
      <c r="J47" s="24">
        <v>0</v>
      </c>
      <c r="K47" s="24">
        <f t="shared" si="3"/>
        <v>474.33</v>
      </c>
      <c r="L47" s="26">
        <f t="shared" si="4"/>
        <v>1422.99</v>
      </c>
      <c r="M47" s="7"/>
      <c r="N47" s="7"/>
    </row>
    <row r="48" spans="1:14" ht="12.75">
      <c r="A48" s="15">
        <v>11</v>
      </c>
      <c r="B48" s="4">
        <v>1</v>
      </c>
      <c r="C48" s="24">
        <v>710</v>
      </c>
      <c r="D48" s="24">
        <f t="shared" si="0"/>
        <v>710</v>
      </c>
      <c r="E48" s="24">
        <v>730</v>
      </c>
      <c r="F48" s="24">
        <f t="shared" si="1"/>
        <v>730</v>
      </c>
      <c r="G48" s="22">
        <v>510</v>
      </c>
      <c r="H48" s="24">
        <f t="shared" si="2"/>
        <v>510</v>
      </c>
      <c r="I48" s="27"/>
      <c r="J48" s="24">
        <v>0</v>
      </c>
      <c r="K48" s="24">
        <f t="shared" si="3"/>
        <v>650</v>
      </c>
      <c r="L48" s="26">
        <f t="shared" si="4"/>
        <v>650</v>
      </c>
      <c r="M48" s="7"/>
      <c r="N48" s="7"/>
    </row>
    <row r="49" spans="1:14" ht="15.75" thickBot="1">
      <c r="A49" s="16"/>
      <c r="B49" s="17"/>
      <c r="C49" s="18"/>
      <c r="D49" s="19"/>
      <c r="E49" s="20"/>
      <c r="F49" s="20"/>
      <c r="G49" s="20"/>
      <c r="H49" s="20"/>
      <c r="I49" s="20"/>
      <c r="J49" s="25"/>
      <c r="K49" s="20" t="s">
        <v>45</v>
      </c>
      <c r="L49" s="21">
        <f>SUM(L5:L48)</f>
        <v>206103.50000000006</v>
      </c>
      <c r="M49" s="8"/>
      <c r="N49" s="8"/>
    </row>
    <row r="50" spans="3:14" ht="12.7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t="s">
        <v>47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ht="12.75">
      <c r="A52" t="s">
        <v>48</v>
      </c>
    </row>
    <row r="53" ht="12.75">
      <c r="A53" t="s">
        <v>49</v>
      </c>
    </row>
    <row r="54" spans="1:4" ht="15">
      <c r="A54" s="31" t="s">
        <v>50</v>
      </c>
      <c r="B54" s="3"/>
      <c r="C54" s="3"/>
      <c r="D54" s="3"/>
    </row>
    <row r="55" spans="1:4" ht="15">
      <c r="A55" s="3"/>
      <c r="B55" s="3"/>
      <c r="C55" s="3"/>
      <c r="D55" s="3"/>
    </row>
    <row r="56" spans="1:4" ht="15">
      <c r="A56" s="3"/>
      <c r="B56" s="3"/>
      <c r="C56" s="3"/>
      <c r="D56" s="36" t="s">
        <v>51</v>
      </c>
    </row>
    <row r="57" spans="1:4" ht="15">
      <c r="A57" s="3"/>
      <c r="B57" s="3"/>
      <c r="C57" s="3"/>
      <c r="D57" s="3"/>
    </row>
    <row r="58" spans="1:4" ht="15">
      <c r="A58" s="3"/>
      <c r="B58" s="3"/>
      <c r="C58" s="3"/>
      <c r="D58" s="3"/>
    </row>
  </sheetData>
  <mergeCells count="1">
    <mergeCell ref="A3:A4"/>
  </mergeCells>
  <printOptions horizontalCentered="1"/>
  <pageMargins left="0.3937007874015748" right="0.3937007874015748" top="0.37" bottom="0.43" header="0" footer="0"/>
  <pageSetup fitToHeight="1" fitToWidth="1" horizontalDpi="180" verticalDpi="180" orientation="landscape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isa</cp:lastModifiedBy>
  <cp:lastPrinted>2002-07-25T13:29:39Z</cp:lastPrinted>
  <dcterms:created xsi:type="dcterms:W3CDTF">1999-10-29T16:09:01Z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