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an1" sheetId="1" r:id="rId1"/>
    <sheet name="2ª PLANILHA - SOM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<sst xmlns="http://schemas.openxmlformats.org/spreadsheetml/2006/main" count="64" uniqueCount="56">
  <si>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Item</t>
  </si>
  <si>
    <t>Empresa 1</t>
  </si>
  <si>
    <t>Empresa 2</t>
  </si>
  <si>
    <t>Custo Médio</t>
  </si>
  <si>
    <t>V. Unit.</t>
  </si>
  <si>
    <t>V. Total</t>
  </si>
  <si>
    <t>Objeto</t>
  </si>
  <si>
    <t>Console</t>
  </si>
  <si>
    <t>Gerenciador</t>
  </si>
  <si>
    <t xml:space="preserve">Aural </t>
  </si>
  <si>
    <t>Microfones</t>
  </si>
  <si>
    <t>Cx. Acústica</t>
  </si>
  <si>
    <t>Cx. Monitoração</t>
  </si>
  <si>
    <t>Amplificador 350w</t>
  </si>
  <si>
    <t>Amplificador Fones</t>
  </si>
  <si>
    <t>Headphone</t>
  </si>
  <si>
    <t>Rack</t>
  </si>
  <si>
    <t>Estabilizador</t>
  </si>
  <si>
    <t>Suporte Instalação</t>
  </si>
  <si>
    <t>Cabos Conectores</t>
  </si>
  <si>
    <t>Conectores Fêmea</t>
  </si>
  <si>
    <t>Conectores Macho</t>
  </si>
  <si>
    <t>Conectores Painel Fêmea</t>
  </si>
  <si>
    <t>Conectores P-10</t>
  </si>
  <si>
    <t>Multicabo</t>
  </si>
  <si>
    <t>Cabo Balanceado</t>
  </si>
  <si>
    <t>Fio Paralelo</t>
  </si>
  <si>
    <t>Mão-de-obra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</si>
  <si>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</si>
  <si>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</si>
  <si>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</si>
  <si>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</si>
  <si>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</si>
  <si>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</si>
  <si>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</si>
  <si>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</si>
  <si>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</si>
  <si>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</si>
  <si>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</si>
  <si>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</si>
  <si>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</si>
  <si>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</si>
  <si>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1.1.13.1</t>
  </si>
  <si>
    <t>1.1.13.2</t>
  </si>
  <si>
    <t>1.1.13.3</t>
  </si>
  <si>
    <t>1.1.13.4</t>
  </si>
  <si>
    <t>1.1.13.5</t>
  </si>
  <si>
    <t>1.1.13.6</t>
  </si>
  <si>
    <t>1.1.13.7</t>
  </si>
  <si>
    <t>PLANILHA   DE   CUSTOS</t>
  </si>
  <si>
    <t>OBS:- As empresas 1 e 2 encaminharam o orçamento no dia 04.12.2001</t>
  </si>
  <si>
    <t>Unid.</t>
  </si>
  <si>
    <t>1.1</t>
  </si>
  <si>
    <t>OBS: As empresas 1 e 2 encaminharam o orçamento no dia 04.12.2001.</t>
  </si>
  <si>
    <t xml:space="preserve">                                          PLANILHA DE CUSTOS                      </t>
  </si>
  <si>
    <t xml:space="preserve">         MATERIAIS E EQUIPAMENTOS PARA O SISTEMA DE ÁUDIO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</si>
</sst>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90" zoomScaleNormal="90" workbookViewId="0" topLeftCell="A8">
      <selection activeCell="F32" sqref="F32"/>
    </sheetView>
  </sheetViews>
  <sheetFormatPr defaultColWidth="9.140625" defaultRowHeight="12.75"/>
  <cols>
    <col min="2" max="2" width="7.00390625" style="0" bestFit="1" customWidth="1"/>
    <col min="3" max="3" width="18.421875" style="0" bestFit="1" customWidth="1"/>
    <col min="5" max="5" width="11.8515625" style="0" customWidth="1"/>
    <col min="6" max="6" width="9.28125" style="0" bestFit="1" customWidth="1"/>
    <col min="7" max="7" width="13.140625" style="0" customWidth="1"/>
    <col min="9" max="9" width="12.140625" style="0" customWidth="1"/>
  </cols>
  <sheetData>
    <row r="1" spans="1:9" ht="31.5" customHeight="1">
      <c r="A1" s="24"/>
      <c r="B1" s="24"/>
      <c r="C1" s="24"/>
      <c r="D1" s="24"/>
      <c r="E1" s="24"/>
      <c r="F1" s="24"/>
      <c r="G1" s="24"/>
      <c r="H1" s="24"/>
      <c r="I1" s="24"/>
    </row>
    <row r="2" spans="1:9" ht="18">
      <c r="A2" s="30" t="s">
        <v>49</v>
      </c>
      <c r="B2" s="30"/>
      <c r="C2" s="30"/>
      <c r="D2" s="30"/>
      <c r="E2" s="30"/>
      <c r="F2" s="30"/>
      <c r="G2" s="30"/>
      <c r="H2" s="30"/>
      <c r="I2" s="30"/>
    </row>
    <row r="4" ht="13.5" thickBot="1"/>
    <row r="5" spans="1:9" ht="13.5" thickBot="1">
      <c r="A5" s="1" t="s">
        <v>0</v>
      </c>
      <c r="B5" s="1" t="s">
        <v>51</v>
      </c>
      <c r="C5" s="1" t="s">
        <v>6</v>
      </c>
      <c r="D5" s="25" t="s">
        <v>1</v>
      </c>
      <c r="E5" s="26"/>
      <c r="F5" s="25" t="s">
        <v>2</v>
      </c>
      <c r="G5" s="27"/>
      <c r="H5" s="28" t="s">
        <v>3</v>
      </c>
      <c r="I5" s="29"/>
    </row>
    <row r="6" spans="1:9" ht="12.75">
      <c r="A6" s="8"/>
      <c r="B6" s="8"/>
      <c r="C6" s="8"/>
      <c r="D6" s="9" t="s">
        <v>4</v>
      </c>
      <c r="E6" s="10" t="s">
        <v>5</v>
      </c>
      <c r="F6" s="2" t="s">
        <v>4</v>
      </c>
      <c r="G6" s="10" t="s">
        <v>5</v>
      </c>
      <c r="H6" s="11" t="s">
        <v>4</v>
      </c>
      <c r="I6" s="12" t="s">
        <v>5</v>
      </c>
    </row>
    <row r="7" spans="1:9" ht="12.75">
      <c r="A7" s="6" t="s">
        <v>28</v>
      </c>
      <c r="B7" s="6">
        <v>1</v>
      </c>
      <c r="C7" s="4" t="s">
        <v>7</v>
      </c>
      <c r="D7" s="3">
        <v>3680</v>
      </c>
      <c r="E7" s="3">
        <f>PRODUCT(D7,B7)</f>
        <v>3680</v>
      </c>
      <c r="F7" s="3">
        <v>6800</v>
      </c>
      <c r="G7" s="3">
        <f>PRODUCT(F7,B7)</f>
        <v>6800</v>
      </c>
      <c r="H7" s="7">
        <f>ROUND(AVERAGE(D7,F7),2)</f>
        <v>5240</v>
      </c>
      <c r="I7" s="7">
        <f>(H7*B7)</f>
        <v>5240</v>
      </c>
    </row>
    <row r="8" spans="1:9" ht="12.75">
      <c r="A8" s="6" t="s">
        <v>29</v>
      </c>
      <c r="B8" s="6">
        <v>1</v>
      </c>
      <c r="C8" s="4" t="s">
        <v>8</v>
      </c>
      <c r="D8" s="3">
        <v>1890</v>
      </c>
      <c r="E8" s="3">
        <f aca="true" t="shared" si="0" ref="E8:E27">PRODUCT(D8,B8)</f>
        <v>1890</v>
      </c>
      <c r="F8" s="3">
        <v>3450</v>
      </c>
      <c r="G8" s="3">
        <f aca="true" t="shared" si="1" ref="G8:G27">PRODUCT(F8,B8)</f>
        <v>3450</v>
      </c>
      <c r="H8" s="7">
        <f aca="true" t="shared" si="2" ref="H8:H27">ROUND(AVERAGE(D8,F8),2)</f>
        <v>2670</v>
      </c>
      <c r="I8" s="7">
        <f aca="true" t="shared" si="3" ref="I8:I27">(H8*B8)</f>
        <v>2670</v>
      </c>
    </row>
    <row r="9" spans="1:9" ht="12.75">
      <c r="A9" s="6" t="s">
        <v>30</v>
      </c>
      <c r="B9" s="6">
        <v>1</v>
      </c>
      <c r="C9" s="4" t="s">
        <v>9</v>
      </c>
      <c r="D9" s="3">
        <v>780</v>
      </c>
      <c r="E9" s="3">
        <f t="shared" si="0"/>
        <v>780</v>
      </c>
      <c r="F9" s="3">
        <v>875</v>
      </c>
      <c r="G9" s="3">
        <f t="shared" si="1"/>
        <v>875</v>
      </c>
      <c r="H9" s="7">
        <f t="shared" si="2"/>
        <v>827.5</v>
      </c>
      <c r="I9" s="7">
        <f t="shared" si="3"/>
        <v>827.5</v>
      </c>
    </row>
    <row r="10" spans="1:9" ht="12.75">
      <c r="A10" s="6" t="s">
        <v>31</v>
      </c>
      <c r="B10" s="6">
        <v>9</v>
      </c>
      <c r="C10" s="4" t="s">
        <v>10</v>
      </c>
      <c r="D10" s="3">
        <v>247</v>
      </c>
      <c r="E10" s="3">
        <f t="shared" si="0"/>
        <v>2223</v>
      </c>
      <c r="F10" s="3">
        <v>380</v>
      </c>
      <c r="G10" s="3">
        <f t="shared" si="1"/>
        <v>3420</v>
      </c>
      <c r="H10" s="7">
        <f t="shared" si="2"/>
        <v>313.5</v>
      </c>
      <c r="I10" s="7">
        <f t="shared" si="3"/>
        <v>2821.5</v>
      </c>
    </row>
    <row r="11" spans="1:9" ht="12.75">
      <c r="A11" s="6" t="s">
        <v>32</v>
      </c>
      <c r="B11" s="6">
        <v>4</v>
      </c>
      <c r="C11" s="4" t="s">
        <v>11</v>
      </c>
      <c r="D11" s="3">
        <v>641</v>
      </c>
      <c r="E11" s="3">
        <f t="shared" si="0"/>
        <v>2564</v>
      </c>
      <c r="F11" s="3">
        <v>180</v>
      </c>
      <c r="G11" s="3">
        <f t="shared" si="1"/>
        <v>720</v>
      </c>
      <c r="H11" s="7">
        <f t="shared" si="2"/>
        <v>410.5</v>
      </c>
      <c r="I11" s="7">
        <f t="shared" si="3"/>
        <v>1642</v>
      </c>
    </row>
    <row r="12" spans="1:9" ht="12.75">
      <c r="A12" s="6" t="s">
        <v>33</v>
      </c>
      <c r="B12" s="6">
        <v>2</v>
      </c>
      <c r="C12" s="5" t="s">
        <v>12</v>
      </c>
      <c r="D12" s="3">
        <v>167</v>
      </c>
      <c r="E12" s="3">
        <f t="shared" si="0"/>
        <v>334</v>
      </c>
      <c r="F12" s="3">
        <v>150</v>
      </c>
      <c r="G12" s="3">
        <f t="shared" si="1"/>
        <v>300</v>
      </c>
      <c r="H12" s="7">
        <f t="shared" si="2"/>
        <v>158.5</v>
      </c>
      <c r="I12" s="7">
        <f t="shared" si="3"/>
        <v>317</v>
      </c>
    </row>
    <row r="13" spans="1:9" ht="12.75">
      <c r="A13" s="6" t="s">
        <v>34</v>
      </c>
      <c r="B13" s="6">
        <v>2</v>
      </c>
      <c r="C13" s="4" t="s">
        <v>13</v>
      </c>
      <c r="D13" s="3">
        <v>780</v>
      </c>
      <c r="E13" s="3">
        <f t="shared" si="0"/>
        <v>1560</v>
      </c>
      <c r="F13" s="3">
        <v>1050</v>
      </c>
      <c r="G13" s="3">
        <f t="shared" si="1"/>
        <v>2100</v>
      </c>
      <c r="H13" s="7">
        <f t="shared" si="2"/>
        <v>915</v>
      </c>
      <c r="I13" s="7">
        <f t="shared" si="3"/>
        <v>1830</v>
      </c>
    </row>
    <row r="14" spans="1:9" ht="12.75">
      <c r="A14" s="6" t="s">
        <v>35</v>
      </c>
      <c r="B14" s="6">
        <v>1</v>
      </c>
      <c r="C14" s="4" t="s">
        <v>14</v>
      </c>
      <c r="D14" s="3">
        <v>610</v>
      </c>
      <c r="E14" s="3">
        <f t="shared" si="0"/>
        <v>610</v>
      </c>
      <c r="F14" s="3">
        <v>955</v>
      </c>
      <c r="G14" s="3">
        <f t="shared" si="1"/>
        <v>955</v>
      </c>
      <c r="H14" s="7">
        <f t="shared" si="2"/>
        <v>782.5</v>
      </c>
      <c r="I14" s="7">
        <f t="shared" si="3"/>
        <v>782.5</v>
      </c>
    </row>
    <row r="15" spans="1:9" ht="12.75">
      <c r="A15" s="6" t="s">
        <v>36</v>
      </c>
      <c r="B15" s="6">
        <v>3</v>
      </c>
      <c r="C15" s="4" t="s">
        <v>15</v>
      </c>
      <c r="D15" s="3">
        <v>80</v>
      </c>
      <c r="E15" s="3">
        <f t="shared" si="0"/>
        <v>240</v>
      </c>
      <c r="F15" s="3">
        <v>50</v>
      </c>
      <c r="G15" s="3">
        <f t="shared" si="1"/>
        <v>150</v>
      </c>
      <c r="H15" s="7">
        <f t="shared" si="2"/>
        <v>65</v>
      </c>
      <c r="I15" s="7">
        <f t="shared" si="3"/>
        <v>195</v>
      </c>
    </row>
    <row r="16" spans="1:9" ht="12.75">
      <c r="A16" s="6" t="s">
        <v>37</v>
      </c>
      <c r="B16" s="6">
        <v>1</v>
      </c>
      <c r="C16" s="4" t="s">
        <v>16</v>
      </c>
      <c r="D16" s="3">
        <v>600</v>
      </c>
      <c r="E16" s="3">
        <f t="shared" si="0"/>
        <v>600</v>
      </c>
      <c r="F16" s="3">
        <v>790</v>
      </c>
      <c r="G16" s="3">
        <f t="shared" si="1"/>
        <v>790</v>
      </c>
      <c r="H16" s="7">
        <f t="shared" si="2"/>
        <v>695</v>
      </c>
      <c r="I16" s="7">
        <f t="shared" si="3"/>
        <v>695</v>
      </c>
    </row>
    <row r="17" spans="1:9" ht="12.75">
      <c r="A17" s="6" t="s">
        <v>38</v>
      </c>
      <c r="B17" s="6">
        <v>1</v>
      </c>
      <c r="C17" s="4" t="s">
        <v>17</v>
      </c>
      <c r="D17" s="3">
        <v>70</v>
      </c>
      <c r="E17" s="3">
        <f t="shared" si="0"/>
        <v>70</v>
      </c>
      <c r="F17" s="3">
        <v>850</v>
      </c>
      <c r="G17" s="3">
        <f t="shared" si="1"/>
        <v>850</v>
      </c>
      <c r="H17" s="7">
        <f t="shared" si="2"/>
        <v>460</v>
      </c>
      <c r="I17" s="7">
        <f t="shared" si="3"/>
        <v>460</v>
      </c>
    </row>
    <row r="18" spans="1:9" ht="12.75">
      <c r="A18" s="6" t="s">
        <v>39</v>
      </c>
      <c r="B18" s="6">
        <v>1</v>
      </c>
      <c r="C18" s="4" t="s">
        <v>18</v>
      </c>
      <c r="D18" s="3">
        <v>65</v>
      </c>
      <c r="E18" s="3">
        <f t="shared" si="0"/>
        <v>65</v>
      </c>
      <c r="F18" s="3"/>
      <c r="G18" s="3"/>
      <c r="H18" s="7">
        <f t="shared" si="2"/>
        <v>65</v>
      </c>
      <c r="I18" s="7">
        <f t="shared" si="3"/>
        <v>65</v>
      </c>
    </row>
    <row r="19" spans="1:9" ht="12.75">
      <c r="A19" s="6" t="s">
        <v>40</v>
      </c>
      <c r="B19" s="6"/>
      <c r="C19" s="4" t="s">
        <v>19</v>
      </c>
      <c r="D19" s="3"/>
      <c r="E19" s="3"/>
      <c r="F19" s="3"/>
      <c r="G19" s="3"/>
      <c r="H19" s="7"/>
      <c r="I19" s="7"/>
    </row>
    <row r="20" spans="1:9" ht="12.75">
      <c r="A20" s="6" t="s">
        <v>42</v>
      </c>
      <c r="B20" s="6">
        <v>10</v>
      </c>
      <c r="C20" s="4" t="s">
        <v>22</v>
      </c>
      <c r="D20" s="3">
        <v>1.5</v>
      </c>
      <c r="E20" s="3">
        <f t="shared" si="0"/>
        <v>15</v>
      </c>
      <c r="F20" s="3">
        <v>28</v>
      </c>
      <c r="G20" s="3">
        <f t="shared" si="1"/>
        <v>280</v>
      </c>
      <c r="H20" s="7">
        <f t="shared" si="2"/>
        <v>14.75</v>
      </c>
      <c r="I20" s="7">
        <f t="shared" si="3"/>
        <v>147.5</v>
      </c>
    </row>
    <row r="21" spans="1:9" ht="12.75">
      <c r="A21" s="6" t="s">
        <v>43</v>
      </c>
      <c r="B21" s="6">
        <v>14</v>
      </c>
      <c r="C21" s="4" t="s">
        <v>21</v>
      </c>
      <c r="D21" s="3">
        <v>4</v>
      </c>
      <c r="E21" s="3">
        <f t="shared" si="0"/>
        <v>56</v>
      </c>
      <c r="F21" s="3">
        <v>20</v>
      </c>
      <c r="G21" s="3">
        <f t="shared" si="1"/>
        <v>280</v>
      </c>
      <c r="H21" s="7">
        <f t="shared" si="2"/>
        <v>12</v>
      </c>
      <c r="I21" s="7">
        <f t="shared" si="3"/>
        <v>168</v>
      </c>
    </row>
    <row r="22" spans="1:9" ht="12.75">
      <c r="A22" s="6" t="s">
        <v>44</v>
      </c>
      <c r="B22" s="6">
        <v>14</v>
      </c>
      <c r="C22" s="4" t="s">
        <v>20</v>
      </c>
      <c r="D22" s="3">
        <v>4</v>
      </c>
      <c r="E22" s="3">
        <f t="shared" si="0"/>
        <v>56</v>
      </c>
      <c r="F22" s="3">
        <v>26.5</v>
      </c>
      <c r="G22" s="3">
        <f t="shared" si="1"/>
        <v>371</v>
      </c>
      <c r="H22" s="7">
        <f t="shared" si="2"/>
        <v>15.25</v>
      </c>
      <c r="I22" s="7">
        <f t="shared" si="3"/>
        <v>213.5</v>
      </c>
    </row>
    <row r="23" spans="1:9" ht="12.75">
      <c r="A23" s="6" t="s">
        <v>45</v>
      </c>
      <c r="B23" s="6">
        <v>12</v>
      </c>
      <c r="C23" s="4" t="s">
        <v>23</v>
      </c>
      <c r="D23" s="3">
        <v>1.5</v>
      </c>
      <c r="E23" s="3">
        <f t="shared" si="0"/>
        <v>18</v>
      </c>
      <c r="F23" s="3">
        <v>25</v>
      </c>
      <c r="G23" s="3">
        <f t="shared" si="1"/>
        <v>300</v>
      </c>
      <c r="H23" s="7">
        <f t="shared" si="2"/>
        <v>13.25</v>
      </c>
      <c r="I23" s="7">
        <f t="shared" si="3"/>
        <v>159</v>
      </c>
    </row>
    <row r="24" spans="1:9" ht="12.75">
      <c r="A24" s="6" t="s">
        <v>46</v>
      </c>
      <c r="B24" s="6">
        <v>1</v>
      </c>
      <c r="C24" s="4" t="s">
        <v>24</v>
      </c>
      <c r="D24" s="3">
        <v>800</v>
      </c>
      <c r="E24" s="3">
        <f t="shared" si="0"/>
        <v>800</v>
      </c>
      <c r="F24" s="3">
        <v>258</v>
      </c>
      <c r="G24" s="3">
        <f t="shared" si="1"/>
        <v>258</v>
      </c>
      <c r="H24" s="7">
        <f t="shared" si="2"/>
        <v>529</v>
      </c>
      <c r="I24" s="7">
        <f t="shared" si="3"/>
        <v>529</v>
      </c>
    </row>
    <row r="25" spans="1:9" ht="12.75">
      <c r="A25" s="6" t="s">
        <v>47</v>
      </c>
      <c r="B25" s="6">
        <v>80</v>
      </c>
      <c r="C25" s="4" t="s">
        <v>25</v>
      </c>
      <c r="D25" s="3"/>
      <c r="E25" s="3"/>
      <c r="F25" s="3">
        <v>2.5</v>
      </c>
      <c r="G25" s="3">
        <f t="shared" si="1"/>
        <v>200</v>
      </c>
      <c r="H25" s="7">
        <f t="shared" si="2"/>
        <v>2.5</v>
      </c>
      <c r="I25" s="7">
        <f t="shared" si="3"/>
        <v>200</v>
      </c>
    </row>
    <row r="26" spans="1:9" ht="12.75">
      <c r="A26" s="6" t="s">
        <v>48</v>
      </c>
      <c r="B26" s="6">
        <v>120</v>
      </c>
      <c r="C26" s="4" t="s">
        <v>26</v>
      </c>
      <c r="D26" s="3">
        <v>3</v>
      </c>
      <c r="E26" s="3">
        <f t="shared" si="0"/>
        <v>360</v>
      </c>
      <c r="F26" s="3">
        <v>2.08</v>
      </c>
      <c r="G26" s="3">
        <v>250</v>
      </c>
      <c r="H26" s="7">
        <f t="shared" si="2"/>
        <v>2.54</v>
      </c>
      <c r="I26" s="7">
        <f t="shared" si="3"/>
        <v>304.8</v>
      </c>
    </row>
    <row r="27" spans="1:9" ht="12.75">
      <c r="A27" s="6" t="s">
        <v>41</v>
      </c>
      <c r="B27" s="6">
        <v>1</v>
      </c>
      <c r="C27" s="4" t="s">
        <v>27</v>
      </c>
      <c r="D27" s="3">
        <v>3000</v>
      </c>
      <c r="E27" s="3">
        <f t="shared" si="0"/>
        <v>3000</v>
      </c>
      <c r="F27" s="3">
        <v>850</v>
      </c>
      <c r="G27" s="3">
        <f t="shared" si="1"/>
        <v>850</v>
      </c>
      <c r="H27" s="7">
        <f t="shared" si="2"/>
        <v>1925</v>
      </c>
      <c r="I27" s="7">
        <f t="shared" si="3"/>
        <v>1925</v>
      </c>
    </row>
    <row r="28" spans="5:9" ht="12.75">
      <c r="E28" s="13">
        <f>SUM(E7:E27)</f>
        <v>18921</v>
      </c>
      <c r="G28" s="13">
        <f>SUM(G7:G27)</f>
        <v>23199</v>
      </c>
      <c r="I28" s="14">
        <f>SUM(I7:I27)</f>
        <v>21192.3</v>
      </c>
    </row>
    <row r="30" spans="1:9" ht="12.75">
      <c r="A30" s="24" t="s">
        <v>50</v>
      </c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ht="12.75">
      <c r="F32" s="15">
        <f>SUM(E28,G28)/2</f>
        <v>21060</v>
      </c>
    </row>
  </sheetData>
  <mergeCells count="7">
    <mergeCell ref="A1:I1"/>
    <mergeCell ref="A2:I2"/>
    <mergeCell ref="A30:I30"/>
    <mergeCell ref="A31:I31"/>
    <mergeCell ref="D5:E5"/>
    <mergeCell ref="F5:G5"/>
    <mergeCell ref="H5:I5"/>
  </mergeCells>
  <printOptions horizontalCentered="1"/>
  <pageMargins left="0.7874015748031497" right="0.7874015748031497" top="0.84" bottom="1.3" header="0.5118110236220472" footer="0.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D25"/>
  <sheetViews>
    <sheetView tabSelected="1" workbookViewId="0" topLeftCell="A16">
      <selection activeCell="B21" sqref="B21"/>
    </sheetView>
  </sheetViews>
  <sheetFormatPr defaultColWidth="9.140625" defaultRowHeight="12.75"/>
  <cols>
    <col min="1" max="1" width="12.00390625" style="0" customWidth="1"/>
    <col min="2" max="2" width="23.00390625" style="0" customWidth="1"/>
    <col min="3" max="3" width="23.28125" style="0" customWidth="1"/>
    <col min="4" max="4" width="20.8515625" style="0" customWidth="1"/>
  </cols>
  <sheetData>
    <row r="17" ht="15.75">
      <c r="A17" s="17" t="s">
        <v>54</v>
      </c>
    </row>
    <row r="18" ht="15.75">
      <c r="A18" s="17" t="s">
        <v>55</v>
      </c>
    </row>
    <row r="19" ht="13.5" thickBot="1"/>
    <row r="20" spans="1:4" ht="40.5" customHeight="1">
      <c r="A20" s="18" t="s">
        <v>0</v>
      </c>
      <c r="B20" s="19" t="s">
        <v>1</v>
      </c>
      <c r="C20" s="19" t="s">
        <v>2</v>
      </c>
      <c r="D20" s="20" t="s">
        <v>3</v>
      </c>
    </row>
    <row r="21" spans="1:4" ht="30" customHeight="1" thickBot="1">
      <c r="A21" s="21" t="s">
        <v>52</v>
      </c>
      <c r="B21" s="22">
        <v>18921</v>
      </c>
      <c r="C21" s="22">
        <v>23199</v>
      </c>
      <c r="D21" s="23">
        <v>21060</v>
      </c>
    </row>
    <row r="25" ht="15">
      <c r="A25" s="16" t="s">
        <v>53</v>
      </c>
    </row>
  </sheetData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raraujo</dc:creator>
  <cp:keywords/>
  <dc:description/>
  <cp:lastModifiedBy>luciana</cp:lastModifiedBy>
  <cp:lastPrinted>2001-12-13T14:49:48Z</cp:lastPrinted>
  <dcterms:created xsi:type="dcterms:W3CDTF">2001-12-12T15:44:56Z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