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upos\sao\cofic\SPPEO\Cálculo de multas eleitorais\2019\Julho\"/>
    </mc:Choice>
  </mc:AlternateContent>
  <workbookProtection workbookPassword="8B5B" lockStructure="1"/>
  <bookViews>
    <workbookView showHorizontalScroll="0" xWindow="-15" yWindow="-15" windowWidth="9600" windowHeight="11640" tabRatio="588"/>
  </bookViews>
  <sheets>
    <sheet name="CÁLCULO" sheetId="1" r:id="rId1"/>
    <sheet name="SELIC" sheetId="4" r:id="rId2"/>
    <sheet name="ORIENTAÇÕES" sheetId="5" r:id="rId3"/>
  </sheets>
  <definedNames>
    <definedName name="_xlnm.Print_Area" localSheetId="2">ORIENTAÇÕES!$A$1:$B$14</definedName>
  </definedNames>
  <calcPr calcId="152511"/>
</workbook>
</file>

<file path=xl/calcChain.xml><?xml version="1.0" encoding="utf-8"?>
<calcChain xmlns="http://schemas.openxmlformats.org/spreadsheetml/2006/main">
  <c r="A14" i="1" l="1"/>
  <c r="A15" i="1" s="1"/>
  <c r="A10" i="1"/>
  <c r="A11" i="1"/>
  <c r="C11" i="1" s="1"/>
  <c r="D7" i="1"/>
  <c r="D13" i="1" s="1"/>
  <c r="A13" i="1"/>
  <c r="C13" i="1" l="1"/>
  <c r="D12" i="1"/>
  <c r="A12" i="1"/>
  <c r="C12" i="1" l="1"/>
</calcChain>
</file>

<file path=xl/comments1.xml><?xml version="1.0" encoding="utf-8"?>
<comments xmlns="http://schemas.openxmlformats.org/spreadsheetml/2006/main">
  <authors>
    <author>Willian Santos</author>
  </authors>
  <commentList>
    <comment ref="C4" authorId="0" shapeId="0">
      <text>
        <r>
          <rPr>
            <b/>
            <sz val="8"/>
            <color indexed="81"/>
            <rFont val="Tahoma"/>
            <family val="2"/>
          </rPr>
          <t xml:space="preserve">Digitar:
</t>
        </r>
        <r>
          <rPr>
            <sz val="8"/>
            <color indexed="81"/>
            <rFont val="Tahoma"/>
            <family val="2"/>
          </rPr>
          <t xml:space="preserve">Valor total da
multa em REAIS.
</t>
        </r>
        <r>
          <rPr>
            <b/>
            <sz val="8"/>
            <color indexed="81"/>
            <rFont val="Tahoma"/>
            <family val="2"/>
          </rPr>
          <t>Exemplos:</t>
        </r>
        <r>
          <rPr>
            <sz val="8"/>
            <color indexed="81"/>
            <rFont val="Tahoma"/>
            <family val="2"/>
          </rPr>
          <t xml:space="preserve">
20000
gera R$ 20.000,00
30200,50
gera R$ 30.200,50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Digitar:</t>
        </r>
        <r>
          <rPr>
            <sz val="8"/>
            <color indexed="81"/>
            <rFont val="Tahoma"/>
            <family val="2"/>
          </rPr>
          <t xml:space="preserve">
Quantidade de
parcelas deferidas pelo juízo</t>
        </r>
        <r>
          <rPr>
            <sz val="8"/>
            <color indexed="81"/>
            <rFont val="Tahoma"/>
            <family val="2"/>
          </rPr>
          <t xml:space="preserve">.
</t>
        </r>
        <r>
          <rPr>
            <b/>
            <sz val="8"/>
            <color indexed="81"/>
            <rFont val="Tahoma"/>
            <family val="2"/>
          </rPr>
          <t>Exemplo:</t>
        </r>
        <r>
          <rPr>
            <sz val="8"/>
            <color indexed="81"/>
            <rFont val="Tahoma"/>
            <family val="2"/>
          </rPr>
          <t xml:space="preserve">
30</t>
        </r>
      </text>
    </comment>
    <comment ref="C6" authorId="0" shapeId="0">
      <text>
        <r>
          <rPr>
            <b/>
            <sz val="8"/>
            <color indexed="81"/>
            <rFont val="Tahoma"/>
            <family val="2"/>
          </rPr>
          <t>Digitar:</t>
        </r>
        <r>
          <rPr>
            <sz val="8"/>
            <color indexed="81"/>
            <rFont val="Tahoma"/>
            <family val="2"/>
          </rPr>
          <t xml:space="preserve">
Mês de início do parcelamento.
</t>
        </r>
        <r>
          <rPr>
            <b/>
            <sz val="8"/>
            <color indexed="81"/>
            <rFont val="Tahoma"/>
            <family val="2"/>
          </rPr>
          <t>Exemplos:</t>
        </r>
        <r>
          <rPr>
            <sz val="8"/>
            <color indexed="81"/>
            <rFont val="Tahoma"/>
            <family val="2"/>
          </rPr>
          <t xml:space="preserve">
01/2009
jan-09
janeiro-2009
jan/09
janeiro/2009</t>
        </r>
      </text>
    </comment>
    <comment ref="C7" authorId="0" shapeId="0">
      <text>
        <r>
          <rPr>
            <b/>
            <sz val="8"/>
            <color indexed="81"/>
            <rFont val="Tahoma"/>
            <family val="2"/>
          </rPr>
          <t xml:space="preserve">Digitar:
</t>
        </r>
        <r>
          <rPr>
            <sz val="8"/>
            <color indexed="81"/>
            <rFont val="Tahoma"/>
            <family val="2"/>
          </rPr>
          <t>Mês em que o pagamento está sendo efetivado.</t>
        </r>
        <r>
          <rPr>
            <b/>
            <sz val="8"/>
            <color indexed="81"/>
            <rFont val="Tahoma"/>
            <family val="2"/>
          </rPr>
          <t xml:space="preserve">
Exemplos:
</t>
        </r>
        <r>
          <rPr>
            <sz val="8"/>
            <color indexed="81"/>
            <rFont val="Tahoma"/>
            <family val="2"/>
          </rPr>
          <t>01/2009
jan-09
janeiro-2009
jan/09
janeiro/2009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</rPr>
          <t>(opcional)
Digitar:</t>
        </r>
        <r>
          <rPr>
            <sz val="8"/>
            <color indexed="81"/>
            <rFont val="Tahoma"/>
            <family val="2"/>
          </rPr>
          <t xml:space="preserve">
Número da
parcela que está sendo paga</t>
        </r>
        <r>
          <rPr>
            <sz val="8"/>
            <color indexed="81"/>
            <rFont val="Tahoma"/>
            <family val="2"/>
          </rPr>
          <t xml:space="preserve">.
</t>
        </r>
        <r>
          <rPr>
            <b/>
            <sz val="8"/>
            <color indexed="81"/>
            <rFont val="Tahoma"/>
            <family val="2"/>
          </rPr>
          <t>Exemplo:</t>
        </r>
        <r>
          <rPr>
            <sz val="8"/>
            <color indexed="81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<sst xmlns="http://schemas.openxmlformats.org/spreadsheetml/2006/main" count="19" uniqueCount="19">
  <si>
    <t>ENTRADA DE VALORES</t>
  </si>
  <si>
    <t>VALORES GERADOS</t>
  </si>
  <si>
    <t>Valor base das parcelas:</t>
  </si>
  <si>
    <t>Quantidade de parcelas:</t>
  </si>
  <si>
    <t>Mês da primeira parcela:</t>
  </si>
  <si>
    <t>Mês de pagamento:</t>
  </si>
  <si>
    <t>Orientações Gerais</t>
  </si>
  <si>
    <t xml:space="preserve">Número da parcela: </t>
  </si>
  <si>
    <t>Valor com acréscimo:</t>
  </si>
  <si>
    <t>Índice aplicado:</t>
  </si>
  <si>
    <t>3. O prazo final para pagamento é o último dia de cada mês, sendo que os valores em atraso serão cobrados com base no valor correspondente ao mês do efetivo pagamento.</t>
  </si>
  <si>
    <t>Valor integral:</t>
  </si>
  <si>
    <t>Atualização de Parcelas - Devolução ao Erário</t>
  </si>
  <si>
    <t>2. O cálculo da parcela deve ser realizado no mês correspondente ao do pagamento, não sendo possível calculá-la antecipadamente por depender da taxa SELIC mensal.</t>
  </si>
  <si>
    <t xml:space="preserve">4. Para realizar o cálculo, acesse a planilha, que não deve ser salva na máquina local, uma vez que o valor da SELIC será atualizado mensalmente pelo Tribunal. </t>
  </si>
  <si>
    <t xml:space="preserve">1. A presente planilha destina-se ao cálculo dos valores mensais decorrentes de parcelamento de quantia devida ao erário, relativa ao Fundo Partidário, deferido pela Justiça Eleitoral nos termos da Lei n. 9.504/1997, alterada pela Lei n. 12.034/2009, e da Lei n. 10.522/2002. </t>
  </si>
  <si>
    <t>(=) Valor Total:  valor a ser recolhido</t>
  </si>
  <si>
    <t>[4] Clicar em &lt;Emitir GRU&gt;</t>
  </si>
  <si>
    <t>5. Orientações para preenchimento da GRU:
A Guia de Recolhimento da União (GRU) poderá ser obtida no seguinte endereço: http://consulta.tesouro.fazenda.gov.br/gru_novosite/gru_simples.asp
Após o acesso ao sítio: 
[1] Preencha os campos: 
UG: 070020; 
Gestão: 00001; 
Recolhimento Código:  preencher com o código indicado no mandado de notificação
[2] Clicar na opção "Avançar" 
[3] Preencha os campos:
Número de Referência: número e classe do processo (conforme indicado no mandado de notificação) 
Competência (mm/aaaa): mês e ano da emissão da Guia
Vencimento (dd/mm/aaaa): data do vencimento da guia, normalmente o final do 
mês da emissão
CNPJ/CPF contribuinte: numero do CNPJ/CPF do emitente/devedor
Nome do Contribuinte/Recolhedor: nome do emitente/devedor 
(=) Valor principal: preencher com o valor da parcela atualizado pela presente planilha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</si>
</sst>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6]mmm\-yy;@"/>
    <numFmt numFmtId="165" formatCode="&quot;R$ &quot;#,##0.00"/>
    <numFmt numFmtId="166" formatCode="0.000000%"/>
  </numFmts>
  <fonts count="36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4" applyNumberFormat="0" applyFon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</cellStyleXfs>
  <cellXfs count="35">
    <xf numFmtId="0" fontId="0" fillId="0" borderId="0" xfId="0"/>
    <xf numFmtId="164" fontId="4" fillId="0" borderId="10" xfId="0" applyNumberFormat="1" applyFont="1" applyBorder="1" applyProtection="1"/>
    <xf numFmtId="0" fontId="0" fillId="0" borderId="10" xfId="0" applyBorder="1" applyProtection="1"/>
    <xf numFmtId="0" fontId="0" fillId="0" borderId="0" xfId="0" applyFill="1"/>
    <xf numFmtId="0" fontId="1" fillId="0" borderId="0" xfId="0" applyFont="1" applyFill="1" applyAlignment="1">
      <alignment horizontal="center"/>
    </xf>
    <xf numFmtId="165" fontId="7" fillId="0" borderId="0" xfId="0" applyNumberFormat="1" applyFont="1" applyFill="1" applyBorder="1"/>
    <xf numFmtId="165" fontId="8" fillId="0" borderId="0" xfId="0" applyNumberFormat="1" applyFont="1" applyFill="1" applyBorder="1"/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165" fontId="0" fillId="0" borderId="0" xfId="0" applyNumberFormat="1" applyFill="1"/>
    <xf numFmtId="10" fontId="0" fillId="0" borderId="0" xfId="0" applyNumberFormat="1" applyFill="1"/>
    <xf numFmtId="165" fontId="9" fillId="0" borderId="10" xfId="0" applyNumberFormat="1" applyFont="1" applyFill="1" applyBorder="1" applyProtection="1">
      <protection locked="0"/>
    </xf>
    <xf numFmtId="0" fontId="9" fillId="0" borderId="10" xfId="0" applyFont="1" applyFill="1" applyBorder="1" applyProtection="1">
      <protection locked="0"/>
    </xf>
    <xf numFmtId="164" fontId="9" fillId="0" borderId="10" xfId="0" applyNumberFormat="1" applyFont="1" applyFill="1" applyBorder="1" applyProtection="1">
      <protection locked="0"/>
    </xf>
    <xf numFmtId="166" fontId="8" fillId="0" borderId="0" xfId="0" applyNumberFormat="1" applyFont="1" applyFill="1" applyBorder="1"/>
    <xf numFmtId="166" fontId="5" fillId="0" borderId="10" xfId="0" applyNumberFormat="1" applyFont="1" applyBorder="1" applyProtection="1"/>
    <xf numFmtId="166" fontId="0" fillId="0" borderId="10" xfId="0" applyNumberFormat="1" applyBorder="1" applyProtection="1"/>
    <xf numFmtId="2" fontId="14" fillId="0" borderId="0" xfId="0" applyNumberFormat="1" applyFont="1" applyFill="1" applyProtection="1"/>
    <xf numFmtId="165" fontId="14" fillId="0" borderId="0" xfId="0" applyNumberFormat="1" applyFont="1" applyProtection="1"/>
    <xf numFmtId="10" fontId="14" fillId="0" borderId="0" xfId="0" applyNumberFormat="1" applyFont="1" applyProtection="1"/>
    <xf numFmtId="0" fontId="14" fillId="0" borderId="0" xfId="0" applyFont="1" applyProtection="1"/>
    <xf numFmtId="14" fontId="14" fillId="0" borderId="0" xfId="0" applyNumberFormat="1" applyFont="1" applyProtection="1"/>
    <xf numFmtId="0" fontId="0" fillId="25" borderId="0" xfId="0" applyFill="1" applyBorder="1"/>
    <xf numFmtId="0" fontId="0" fillId="25" borderId="0" xfId="0" applyFill="1"/>
    <xf numFmtId="0" fontId="33" fillId="25" borderId="0" xfId="0" applyFont="1" applyFill="1" applyBorder="1"/>
    <xf numFmtId="0" fontId="35" fillId="25" borderId="0" xfId="0" applyFont="1" applyFill="1" applyBorder="1"/>
    <xf numFmtId="0" fontId="34" fillId="25" borderId="0" xfId="0" applyFont="1" applyFill="1" applyBorder="1" applyAlignment="1" applyProtection="1">
      <alignment horizontal="justify" vertical="center"/>
    </xf>
    <xf numFmtId="0" fontId="35" fillId="25" borderId="0" xfId="0" applyFont="1" applyFill="1"/>
    <xf numFmtId="0" fontId="34" fillId="25" borderId="0" xfId="0" applyFont="1" applyFill="1" applyBorder="1" applyAlignment="1" applyProtection="1">
      <alignment horizontal="left" vertical="center" wrapText="1"/>
    </xf>
    <xf numFmtId="0" fontId="34" fillId="25" borderId="0" xfId="0" applyFont="1" applyFill="1"/>
    <xf numFmtId="0" fontId="34" fillId="0" borderId="0" xfId="0" applyFont="1" applyAlignment="1">
      <alignment horizontal="left" wrapText="1"/>
    </xf>
    <xf numFmtId="0" fontId="10" fillId="24" borderId="0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34" fillId="25" borderId="0" xfId="0" applyFont="1" applyFill="1" applyBorder="1" applyAlignment="1" applyProtection="1">
      <alignment horizontal="center" vertical="center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3"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23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247650</xdr:colOff>
      <xdr:row>1</xdr:row>
      <xdr:rowOff>9525</xdr:rowOff>
    </xdr:to>
    <xdr:pic>
      <xdr:nvPicPr>
        <xdr:cNvPr id="1155" name="Picture 15" descr="logo-TRE-intranet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6057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9525</xdr:colOff>
      <xdr:row>3</xdr:row>
      <xdr:rowOff>85725</xdr:rowOff>
    </xdr:to>
    <xdr:pic>
      <xdr:nvPicPr>
        <xdr:cNvPr id="6225" name="Picture 15" descr="logo-TRE-intranet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6057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H22"/>
  <sheetViews>
    <sheetView showGridLines="0" showRowColHeaders="0" showZeros="0" tabSelected="1" showOutlineSymbols="0" zoomScaleNormal="100" zoomScaleSheetLayoutView="100" workbookViewId="0">
      <selection activeCell="C4" sqref="C4"/>
    </sheetView>
  </sheetViews>
  <sheetFormatPr defaultRowHeight="12.75" x14ac:dyDescent="0.2"/>
  <cols>
    <col min="1" max="1" width="11" customWidth="1"/>
    <col min="2" max="2" width="37.7109375" customWidth="1"/>
    <col min="3" max="3" width="38.42578125" customWidth="1"/>
    <col min="4" max="4" width="16.7109375" customWidth="1"/>
    <col min="5" max="5" width="9.42578125" customWidth="1"/>
    <col min="6" max="6" width="8" customWidth="1"/>
    <col min="7" max="7" width="9.7109375" customWidth="1"/>
  </cols>
  <sheetData>
    <row r="1" spans="1:8" ht="44.25" customHeight="1" x14ac:dyDescent="0.2"/>
    <row r="2" spans="1:8" ht="56.25" customHeight="1" x14ac:dyDescent="0.2">
      <c r="B2" s="33" t="s">
        <v>12</v>
      </c>
      <c r="C2" s="33"/>
      <c r="D2" s="3"/>
      <c r="E2" s="3"/>
      <c r="F2" s="3"/>
      <c r="G2" s="3"/>
    </row>
    <row r="3" spans="1:8" ht="24" customHeight="1" x14ac:dyDescent="0.25">
      <c r="B3" s="31" t="s">
        <v>0</v>
      </c>
      <c r="C3" s="32"/>
      <c r="D3" s="8"/>
      <c r="E3" s="3"/>
      <c r="F3" s="3"/>
      <c r="G3" s="3"/>
    </row>
    <row r="4" spans="1:8" ht="20.25" x14ac:dyDescent="0.3">
      <c r="B4" s="7" t="s">
        <v>11</v>
      </c>
      <c r="C4" s="11"/>
      <c r="D4" s="3"/>
      <c r="E4" s="3"/>
      <c r="F4" s="3"/>
      <c r="G4" s="3"/>
    </row>
    <row r="5" spans="1:8" ht="20.25" x14ac:dyDescent="0.3">
      <c r="B5" s="7" t="s">
        <v>3</v>
      </c>
      <c r="C5" s="12"/>
      <c r="D5" s="3"/>
      <c r="E5" s="3"/>
      <c r="F5" s="3"/>
      <c r="G5" s="3"/>
    </row>
    <row r="6" spans="1:8" ht="20.25" x14ac:dyDescent="0.3">
      <c r="B6" s="7" t="s">
        <v>4</v>
      </c>
      <c r="C6" s="13"/>
      <c r="D6" s="3"/>
      <c r="E6" s="3"/>
      <c r="F6" s="3"/>
      <c r="G6" s="3"/>
    </row>
    <row r="7" spans="1:8" ht="20.25" x14ac:dyDescent="0.3">
      <c r="B7" s="7" t="s">
        <v>5</v>
      </c>
      <c r="C7" s="13"/>
      <c r="D7" s="4" t="str">
        <f>IF(OR(ISBLANK(C6),ISBLANK(C7)),"",IF(C7&lt;=C6,"data inválida",""))</f>
        <v/>
      </c>
      <c r="E7" s="3"/>
      <c r="F7" s="3"/>
      <c r="G7" s="3"/>
    </row>
    <row r="8" spans="1:8" ht="20.25" x14ac:dyDescent="0.3">
      <c r="B8" s="7" t="s">
        <v>7</v>
      </c>
      <c r="C8" s="12"/>
      <c r="D8" s="4"/>
      <c r="E8" s="3"/>
      <c r="F8" s="3"/>
      <c r="G8" s="3"/>
    </row>
    <row r="9" spans="1:8" ht="15" customHeight="1" x14ac:dyDescent="0.2">
      <c r="D9" s="3"/>
      <c r="E9" s="3"/>
      <c r="F9" s="3"/>
      <c r="G9" s="3"/>
    </row>
    <row r="10" spans="1:8" ht="24" customHeight="1" x14ac:dyDescent="0.25">
      <c r="A10" s="17">
        <f>((YEAR(C7)-YEAR(C6))*12+MONTH(C7)-MONTH(C6))-1</f>
        <v>-1</v>
      </c>
      <c r="B10" s="31" t="s">
        <v>1</v>
      </c>
      <c r="C10" s="32"/>
      <c r="D10" s="3"/>
      <c r="E10" s="3"/>
      <c r="F10" s="3"/>
      <c r="G10" s="3"/>
    </row>
    <row r="11" spans="1:8" ht="25.5" x14ac:dyDescent="0.35">
      <c r="A11" s="18" t="e">
        <f>C4/C5</f>
        <v>#DIV/0!</v>
      </c>
      <c r="B11" s="7" t="s">
        <v>2</v>
      </c>
      <c r="C11" s="5" t="str">
        <f>IF(OR(ISBLANK(C4),ISBLANK(C5)),"",A11)</f>
        <v/>
      </c>
      <c r="D11" s="3"/>
      <c r="E11" s="9"/>
      <c r="F11" s="3"/>
      <c r="G11" s="3"/>
    </row>
    <row r="12" spans="1:8" ht="26.25" x14ac:dyDescent="0.4">
      <c r="A12" s="18" t="e">
        <f ca="1">C11+((IF(A10&lt;1,0,SUM(OFFSET(INDIRECT(ADDRESS(MATCH(C6,SELIC!A1:A500,0),1,4,TRUE,"SELIC")),1,1,A10,1)))+1%)*C11)</f>
        <v>#VALUE!</v>
      </c>
      <c r="B12" s="7" t="s">
        <v>8</v>
      </c>
      <c r="C12" s="6" t="str">
        <f>IF(OR(ISBLANK(C4),ISBLANK(C5),ISBLANK(C6),ISBLANK(C7)),"",A12)</f>
        <v/>
      </c>
      <c r="D12" s="4" t="str">
        <f>IF(D7="data inválida","valor incorreto","")</f>
        <v/>
      </c>
      <c r="E12" s="9"/>
      <c r="F12" s="3"/>
      <c r="G12" s="3"/>
    </row>
    <row r="13" spans="1:8" ht="26.25" x14ac:dyDescent="0.4">
      <c r="A13" s="19">
        <f ca="1">IF(A10&lt;1,1%,SUM(OFFSET(INDIRECT(ADDRESS(MATCH(C6,SELIC!A1:A500,0),1,4,TRUE,"SELIC")),1,1,A10,1),1%))</f>
        <v>0.01</v>
      </c>
      <c r="B13" s="7" t="s">
        <v>9</v>
      </c>
      <c r="C13" s="14" t="str">
        <f>IF(OR(ISBLANK(C4),ISBLANK(C5),ISBLANK(C6),ISBLANK(C7)),"",A13)</f>
        <v/>
      </c>
      <c r="D13" s="4" t="str">
        <f>IF(D7="data inválida","valor incorreto","")</f>
        <v/>
      </c>
      <c r="E13" s="10"/>
      <c r="F13" s="3"/>
      <c r="G13" s="3"/>
    </row>
    <row r="14" spans="1:8" ht="45" customHeight="1" x14ac:dyDescent="0.2">
      <c r="A14" s="20">
        <f>LOOKUP(2,1/(LEN(SELIC!A1:A500)&gt;0),SELIC!A1:A500)</f>
        <v>43647</v>
      </c>
      <c r="B14" s="3"/>
      <c r="C14" s="3"/>
      <c r="D14" s="3"/>
      <c r="E14" s="3"/>
      <c r="F14" s="3"/>
      <c r="G14" s="3"/>
      <c r="H14" s="3"/>
    </row>
    <row r="15" spans="1:8" x14ac:dyDescent="0.2">
      <c r="A15" s="21">
        <f>DATE(YEAR(A14),MONTH(A14)+1,DAY(A14))</f>
        <v>43678</v>
      </c>
      <c r="B15" s="3"/>
      <c r="C15" s="3"/>
      <c r="D15" s="3"/>
      <c r="E15" s="3"/>
      <c r="F15" s="3"/>
      <c r="G15" s="3"/>
      <c r="H15" s="3"/>
    </row>
    <row r="16" spans="1:8" x14ac:dyDescent="0.2">
      <c r="E16" s="3"/>
      <c r="F16" s="3"/>
      <c r="G16" s="3"/>
      <c r="H16" s="3"/>
    </row>
    <row r="17" spans="5:8" x14ac:dyDescent="0.2">
      <c r="E17" s="3"/>
      <c r="F17" s="3"/>
      <c r="G17" s="3"/>
      <c r="H17" s="3"/>
    </row>
    <row r="18" spans="5:8" x14ac:dyDescent="0.2">
      <c r="E18" s="3"/>
      <c r="F18" s="3"/>
      <c r="G18" s="3"/>
    </row>
    <row r="19" spans="5:8" x14ac:dyDescent="0.2">
      <c r="E19" s="3"/>
      <c r="F19" s="3"/>
      <c r="G19" s="3"/>
    </row>
    <row r="20" spans="5:8" ht="22.5" customHeight="1" x14ac:dyDescent="0.2">
      <c r="E20" s="3"/>
      <c r="F20" s="3"/>
      <c r="G20" s="3"/>
    </row>
    <row r="21" spans="5:8" x14ac:dyDescent="0.2">
      <c r="E21" s="3"/>
      <c r="F21" s="3"/>
      <c r="G21" s="3"/>
    </row>
    <row r="22" spans="5:8" x14ac:dyDescent="0.2">
      <c r="E22" s="3"/>
      <c r="F22" s="3"/>
      <c r="G22" s="3"/>
    </row>
  </sheetData>
  <sheetProtection password="B49B" sheet="1" objects="1" scenarios="1" selectLockedCells="1"/>
  <mergeCells count="3">
    <mergeCell ref="B3:C3"/>
    <mergeCell ref="B10:C10"/>
    <mergeCell ref="B2:C2"/>
  </mergeCells>
  <phoneticPr fontId="15" type="noConversion"/>
  <conditionalFormatting sqref="D8">
    <cfRule type="cellIs" dxfId="2" priority="1" stopIfTrue="1" operator="equal">
      <formula>"data inválida"</formula>
    </cfRule>
  </conditionalFormatting>
  <conditionalFormatting sqref="D7">
    <cfRule type="cellIs" dxfId="1" priority="2" stopIfTrue="1" operator="equal">
      <formula>"data inválida"</formula>
    </cfRule>
  </conditionalFormatting>
  <conditionalFormatting sqref="D12:D13">
    <cfRule type="cellIs" dxfId="0" priority="3" stopIfTrue="1" operator="equal">
      <formula>"valor incorreto"</formula>
    </cfRule>
  </conditionalFormatting>
  <dataValidations count="5">
    <dataValidation type="date" operator="greaterThanOrEqual" showErrorMessage="1" errorTitle="Dados inválidos" error="Formato permitido:_x000a_Data; (mês/ano, a partir de 2007)_x000a__x000a_Verifique os exemplos no comentário ao lado_x000a_do campo que está sendo preenchido." sqref="C6">
      <formula1>39083</formula1>
    </dataValidation>
    <dataValidation type="date" operator="lessThanOrEqual" showErrorMessage="1" errorTitle="Dados inválidos" error="Formato permitido:_x000a_Data; (mês/ano)_x000a__x000a_Verifique os exemplos no comentário ao lado_x000a_do campo que está sendo preenchido." sqref="C7">
      <formula1>A15</formula1>
    </dataValidation>
    <dataValidation type="whole" operator="greaterThan" allowBlank="1" showErrorMessage="1" errorTitle="Dados inválidos" error="Formato permitido:_x000a_Número inteiro maior do que zero._x000a__x000a_Verifique os exemplos no comentário ao lado_x000a_do campo que está sendo preenchido." sqref="C8">
      <formula1>0</formula1>
    </dataValidation>
    <dataValidation type="decimal" operator="greaterThan" showErrorMessage="1" errorTitle="Dados inválidos" error="Formato permitido:_x000a_Número decimal maior do que zero._x000a__x000a_Verifique os exemplos no comentário ao lado_x000a_do campo que está sendo preenchido." sqref="C4">
      <formula1>0</formula1>
    </dataValidation>
    <dataValidation type="whole" operator="greaterThan" showErrorMessage="1" errorTitle="Dados inválidos" error="Formato permitido:_x000a_Número inteiro maior do que zero._x000a__x000a_Verifique os exemplos no comentário ao lado_x000a_do campo que está sendo preenchido." sqref="C5">
      <formula1>0</formula1>
    </dataValidation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0"/>
  <sheetViews>
    <sheetView showGridLines="0" showZeros="0" showOutlineSymbols="0" topLeftCell="A123" workbookViewId="0">
      <selection activeCell="A152" sqref="A152"/>
    </sheetView>
  </sheetViews>
  <sheetFormatPr defaultRowHeight="12.75" x14ac:dyDescent="0.2"/>
  <cols>
    <col min="1" max="1" width="10.5703125" customWidth="1"/>
    <col min="2" max="2" width="14.7109375" customWidth="1"/>
  </cols>
  <sheetData>
    <row r="1" spans="1:2" ht="15.75" x14ac:dyDescent="0.25">
      <c r="A1" s="1">
        <v>39083</v>
      </c>
      <c r="B1" s="15">
        <v>1.0828030000000001E-2</v>
      </c>
    </row>
    <row r="2" spans="1:2" ht="15.75" x14ac:dyDescent="0.25">
      <c r="A2" s="1">
        <v>39114</v>
      </c>
      <c r="B2" s="15">
        <v>8.7248399999999993E-3</v>
      </c>
    </row>
    <row r="3" spans="1:2" ht="15.75" x14ac:dyDescent="0.25">
      <c r="A3" s="1">
        <v>39142</v>
      </c>
      <c r="B3" s="15">
        <v>1.052223E-2</v>
      </c>
    </row>
    <row r="4" spans="1:2" ht="15.75" x14ac:dyDescent="0.25">
      <c r="A4" s="1">
        <v>39173</v>
      </c>
      <c r="B4" s="15">
        <v>9.4482300000000002E-3</v>
      </c>
    </row>
    <row r="5" spans="1:2" ht="15.75" x14ac:dyDescent="0.25">
      <c r="A5" s="1">
        <v>39203</v>
      </c>
      <c r="B5" s="15">
        <v>1.028077E-2</v>
      </c>
    </row>
    <row r="6" spans="1:2" ht="15.75" x14ac:dyDescent="0.25">
      <c r="A6" s="1">
        <v>39234</v>
      </c>
      <c r="B6" s="15">
        <v>9.0562899999999998E-3</v>
      </c>
    </row>
    <row r="7" spans="1:2" ht="15.75" x14ac:dyDescent="0.25">
      <c r="A7" s="1">
        <v>39264</v>
      </c>
      <c r="B7" s="15">
        <v>9.72633E-3</v>
      </c>
    </row>
    <row r="8" spans="1:2" ht="15.75" x14ac:dyDescent="0.25">
      <c r="A8" s="1">
        <v>39295</v>
      </c>
      <c r="B8" s="15">
        <v>9.9263500000000005E-3</v>
      </c>
    </row>
    <row r="9" spans="1:2" ht="15.75" x14ac:dyDescent="0.25">
      <c r="A9" s="1">
        <v>39326</v>
      </c>
      <c r="B9" s="15">
        <v>8.0496100000000004E-3</v>
      </c>
    </row>
    <row r="10" spans="1:2" ht="15.75" x14ac:dyDescent="0.25">
      <c r="A10" s="1">
        <v>39356</v>
      </c>
      <c r="B10" s="15">
        <v>9.2949299999999999E-3</v>
      </c>
    </row>
    <row r="11" spans="1:2" ht="15.75" x14ac:dyDescent="0.25">
      <c r="A11" s="1">
        <v>39387</v>
      </c>
      <c r="B11" s="15">
        <v>8.4466999999999997E-3</v>
      </c>
    </row>
    <row r="12" spans="1:2" ht="15.75" x14ac:dyDescent="0.25">
      <c r="A12" s="1">
        <v>39417</v>
      </c>
      <c r="B12" s="15">
        <v>8.4466999999999997E-3</v>
      </c>
    </row>
    <row r="13" spans="1:2" ht="15.75" x14ac:dyDescent="0.25">
      <c r="A13" s="1">
        <v>39448</v>
      </c>
      <c r="B13" s="15">
        <v>9.2938399999999994E-3</v>
      </c>
    </row>
    <row r="14" spans="1:2" ht="15.75" x14ac:dyDescent="0.25">
      <c r="A14" s="1">
        <v>39479</v>
      </c>
      <c r="B14" s="15">
        <v>8.0223199999999995E-3</v>
      </c>
    </row>
    <row r="15" spans="1:2" ht="15.75" x14ac:dyDescent="0.25">
      <c r="A15" s="1">
        <v>39508</v>
      </c>
      <c r="B15" s="15">
        <v>8.4459800000000005E-3</v>
      </c>
    </row>
    <row r="16" spans="1:2" ht="15.75" x14ac:dyDescent="0.25">
      <c r="A16" s="1">
        <v>39539</v>
      </c>
      <c r="B16" s="15">
        <v>9.0142599999999996E-3</v>
      </c>
    </row>
    <row r="17" spans="1:2" ht="15.75" x14ac:dyDescent="0.25">
      <c r="A17" s="1">
        <v>39569</v>
      </c>
      <c r="B17" s="15">
        <v>8.7678300000000008E-3</v>
      </c>
    </row>
    <row r="18" spans="1:2" ht="15.75" x14ac:dyDescent="0.25">
      <c r="A18" s="1">
        <v>39600</v>
      </c>
      <c r="B18" s="15">
        <v>9.5559200000000007E-3</v>
      </c>
    </row>
    <row r="19" spans="1:2" ht="15.75" x14ac:dyDescent="0.25">
      <c r="A19" s="1">
        <v>39630</v>
      </c>
      <c r="B19" s="15">
        <v>1.069671E-2</v>
      </c>
    </row>
    <row r="20" spans="1:2" ht="15.75" x14ac:dyDescent="0.25">
      <c r="A20" s="1">
        <v>39661</v>
      </c>
      <c r="B20" s="15">
        <v>1.0176569999999999E-2</v>
      </c>
    </row>
    <row r="21" spans="1:2" ht="15.75" x14ac:dyDescent="0.25">
      <c r="A21" s="1">
        <v>39692</v>
      </c>
      <c r="B21" s="15">
        <v>1.103091E-2</v>
      </c>
    </row>
    <row r="22" spans="1:2" ht="15.75" x14ac:dyDescent="0.25">
      <c r="A22" s="1">
        <v>39722</v>
      </c>
      <c r="B22" s="15">
        <v>1.175877E-2</v>
      </c>
    </row>
    <row r="23" spans="1:2" ht="15.75" x14ac:dyDescent="0.25">
      <c r="A23" s="1">
        <v>39753</v>
      </c>
      <c r="B23" s="15">
        <v>1.0199690000000001E-2</v>
      </c>
    </row>
    <row r="24" spans="1:2" ht="15.75" x14ac:dyDescent="0.25">
      <c r="A24" s="1">
        <v>39783</v>
      </c>
      <c r="B24" s="15">
        <v>1.124093E-2</v>
      </c>
    </row>
    <row r="25" spans="1:2" ht="15.75" x14ac:dyDescent="0.25">
      <c r="A25" s="1">
        <v>39814</v>
      </c>
      <c r="B25" s="15">
        <v>1.0478070000000001E-2</v>
      </c>
    </row>
    <row r="26" spans="1:2" ht="15.75" x14ac:dyDescent="0.25">
      <c r="A26" s="1">
        <v>39845</v>
      </c>
      <c r="B26" s="15">
        <v>8.5508600000000004E-3</v>
      </c>
    </row>
    <row r="27" spans="1:2" ht="15.75" x14ac:dyDescent="0.25">
      <c r="A27" s="1">
        <v>39873</v>
      </c>
      <c r="B27" s="15">
        <v>9.7088399999999998E-3</v>
      </c>
    </row>
    <row r="28" spans="1:2" ht="15.75" x14ac:dyDescent="0.25">
      <c r="A28" s="1">
        <v>39904</v>
      </c>
      <c r="B28" s="15">
        <v>8.3956699999999992E-3</v>
      </c>
    </row>
    <row r="29" spans="1:2" ht="15.75" x14ac:dyDescent="0.25">
      <c r="A29" s="1">
        <v>39934</v>
      </c>
      <c r="B29" s="15">
        <v>7.7089300000000001E-3</v>
      </c>
    </row>
    <row r="30" spans="1:2" ht="15.75" x14ac:dyDescent="0.25">
      <c r="A30" s="1">
        <v>39965</v>
      </c>
      <c r="B30" s="15">
        <v>7.6218199999999996E-3</v>
      </c>
    </row>
    <row r="31" spans="1:2" ht="15.75" x14ac:dyDescent="0.25">
      <c r="A31" s="1">
        <v>39995</v>
      </c>
      <c r="B31" s="15">
        <v>7.9014299999999992E-3</v>
      </c>
    </row>
    <row r="32" spans="1:2" ht="15.75" x14ac:dyDescent="0.25">
      <c r="A32" s="1">
        <v>40026</v>
      </c>
      <c r="B32" s="15">
        <v>6.9374900000000001E-3</v>
      </c>
    </row>
    <row r="33" spans="1:2" ht="15.75" x14ac:dyDescent="0.25">
      <c r="A33" s="1">
        <v>40057</v>
      </c>
      <c r="B33" s="15">
        <v>6.9374900000000001E-3</v>
      </c>
    </row>
    <row r="34" spans="1:2" ht="15.75" x14ac:dyDescent="0.25">
      <c r="A34" s="1">
        <v>40087</v>
      </c>
      <c r="B34" s="15">
        <v>6.9374900000000001E-3</v>
      </c>
    </row>
    <row r="35" spans="1:2" ht="15.75" x14ac:dyDescent="0.25">
      <c r="A35" s="1">
        <v>40118</v>
      </c>
      <c r="B35" s="15">
        <v>6.6060399999999997E-3</v>
      </c>
    </row>
    <row r="36" spans="1:2" ht="15.75" x14ac:dyDescent="0.25">
      <c r="A36" s="1">
        <v>40148</v>
      </c>
      <c r="B36" s="15">
        <v>7.2686699999999996E-3</v>
      </c>
    </row>
    <row r="37" spans="1:2" ht="15.75" x14ac:dyDescent="0.25">
      <c r="A37" s="1">
        <v>40179</v>
      </c>
      <c r="B37" s="15">
        <v>6.6056700000000001E-3</v>
      </c>
    </row>
    <row r="38" spans="1:2" ht="15.75" x14ac:dyDescent="0.25">
      <c r="A38" s="1">
        <v>40210</v>
      </c>
      <c r="B38" s="15">
        <v>5.9434800000000001E-3</v>
      </c>
    </row>
    <row r="39" spans="1:2" ht="15.75" x14ac:dyDescent="0.25">
      <c r="A39" s="1">
        <v>40238</v>
      </c>
      <c r="B39" s="15">
        <v>7.6007000000000002E-3</v>
      </c>
    </row>
    <row r="40" spans="1:2" ht="15.75" x14ac:dyDescent="0.25">
      <c r="A40" s="1">
        <v>40269</v>
      </c>
      <c r="B40" s="15">
        <v>6.6591300000000001E-3</v>
      </c>
    </row>
    <row r="41" spans="1:2" ht="15.75" x14ac:dyDescent="0.25">
      <c r="A41" s="1">
        <v>40299</v>
      </c>
      <c r="B41" s="15">
        <v>7.5136400000000002E-3</v>
      </c>
    </row>
    <row r="42" spans="1:2" ht="15.75" x14ac:dyDescent="0.25">
      <c r="A42" s="1">
        <v>40330</v>
      </c>
      <c r="B42" s="15">
        <v>7.9257600000000004E-3</v>
      </c>
    </row>
    <row r="43" spans="1:2" ht="15.75" x14ac:dyDescent="0.25">
      <c r="A43" s="1">
        <v>40360</v>
      </c>
      <c r="B43" s="15">
        <v>8.6102999999999996E-3</v>
      </c>
    </row>
    <row r="44" spans="1:2" ht="15.75" x14ac:dyDescent="0.25">
      <c r="A44" s="1">
        <v>40391</v>
      </c>
      <c r="B44" s="15">
        <v>8.8821000000000004E-3</v>
      </c>
    </row>
    <row r="45" spans="1:2" ht="15.75" x14ac:dyDescent="0.25">
      <c r="A45" s="1">
        <v>40422</v>
      </c>
      <c r="B45" s="15">
        <v>8.4766600000000004E-3</v>
      </c>
    </row>
    <row r="46" spans="1:2" ht="15.75" x14ac:dyDescent="0.25">
      <c r="A46" s="1">
        <v>40452</v>
      </c>
      <c r="B46" s="15">
        <v>8.0713799999999995E-3</v>
      </c>
    </row>
    <row r="47" spans="1:2" ht="15.75" x14ac:dyDescent="0.25">
      <c r="A47" s="1">
        <v>40483</v>
      </c>
      <c r="B47" s="15">
        <v>8.0713799999999995E-3</v>
      </c>
    </row>
    <row r="48" spans="1:2" ht="15.75" x14ac:dyDescent="0.25">
      <c r="A48" s="1">
        <v>40513</v>
      </c>
      <c r="B48" s="15">
        <v>9.2887899999999999E-3</v>
      </c>
    </row>
    <row r="49" spans="1:2" ht="15.75" x14ac:dyDescent="0.25">
      <c r="A49" s="1">
        <v>40544</v>
      </c>
      <c r="B49" s="15">
        <v>8.6231999999999993E-3</v>
      </c>
    </row>
    <row r="50" spans="1:2" ht="15.75" x14ac:dyDescent="0.25">
      <c r="A50" s="1">
        <v>40575</v>
      </c>
      <c r="B50" s="15">
        <v>8.4390799999999998E-3</v>
      </c>
    </row>
    <row r="51" spans="1:2" ht="15.75" x14ac:dyDescent="0.25">
      <c r="A51" s="1">
        <v>40603</v>
      </c>
      <c r="B51" s="15">
        <v>9.2045800000000004E-3</v>
      </c>
    </row>
    <row r="52" spans="1:2" ht="15.75" x14ac:dyDescent="0.25">
      <c r="A52" s="1">
        <v>40634</v>
      </c>
      <c r="B52" s="15">
        <v>8.4015500000000007E-3</v>
      </c>
    </row>
    <row r="53" spans="1:2" ht="15.75" x14ac:dyDescent="0.25">
      <c r="A53" s="1">
        <v>40664</v>
      </c>
      <c r="B53" s="15">
        <v>9.8798500000000008E-3</v>
      </c>
    </row>
    <row r="54" spans="1:2" ht="15.75" x14ac:dyDescent="0.25">
      <c r="A54" s="1">
        <v>40695</v>
      </c>
      <c r="B54" s="15">
        <v>9.56276E-3</v>
      </c>
    </row>
    <row r="55" spans="1:2" ht="15.75" x14ac:dyDescent="0.25">
      <c r="A55" s="1">
        <v>40725</v>
      </c>
      <c r="B55" s="15">
        <v>9.6788499999999993E-3</v>
      </c>
    </row>
    <row r="56" spans="1:2" ht="15.75" x14ac:dyDescent="0.25">
      <c r="A56" s="1">
        <v>40756</v>
      </c>
      <c r="B56" s="15">
        <v>1.0740629999999999E-2</v>
      </c>
    </row>
    <row r="57" spans="1:2" ht="15.75" x14ac:dyDescent="0.25">
      <c r="A57" s="1">
        <v>40787</v>
      </c>
      <c r="B57" s="15">
        <v>9.4176099999999999E-3</v>
      </c>
    </row>
    <row r="58" spans="1:2" ht="15.75" x14ac:dyDescent="0.25">
      <c r="A58" s="1">
        <v>40817</v>
      </c>
      <c r="B58" s="15">
        <v>8.8195500000000007E-3</v>
      </c>
    </row>
    <row r="59" spans="1:2" ht="15.75" x14ac:dyDescent="0.25">
      <c r="A59" s="1">
        <v>40848</v>
      </c>
      <c r="B59" s="15">
        <v>8.6047699999999994E-3</v>
      </c>
    </row>
    <row r="60" spans="1:2" ht="15.75" x14ac:dyDescent="0.25">
      <c r="A60" s="1">
        <v>40878</v>
      </c>
      <c r="B60" s="15">
        <v>9.0732799999999995E-3</v>
      </c>
    </row>
    <row r="61" spans="1:2" ht="15.75" x14ac:dyDescent="0.25">
      <c r="A61" s="1">
        <v>40909</v>
      </c>
      <c r="B61" s="15">
        <v>8.9101600000000003E-3</v>
      </c>
    </row>
    <row r="62" spans="1:2" ht="15.75" x14ac:dyDescent="0.25">
      <c r="A62" s="1">
        <v>40940</v>
      </c>
      <c r="B62" s="15">
        <v>7.4877299999999997E-3</v>
      </c>
    </row>
    <row r="63" spans="1:2" ht="15.75" x14ac:dyDescent="0.25">
      <c r="A63" s="1">
        <v>40969</v>
      </c>
      <c r="B63" s="15">
        <v>8.2113900000000007E-3</v>
      </c>
    </row>
    <row r="64" spans="1:2" ht="15.75" x14ac:dyDescent="0.25">
      <c r="A64" s="1">
        <v>41000</v>
      </c>
      <c r="B64" s="15">
        <v>7.11876E-3</v>
      </c>
    </row>
    <row r="65" spans="1:2" ht="15.75" x14ac:dyDescent="0.25">
      <c r="A65" s="1">
        <v>41030</v>
      </c>
      <c r="B65" s="15">
        <v>7.4472399999999999E-3</v>
      </c>
    </row>
    <row r="66" spans="1:2" ht="15.75" x14ac:dyDescent="0.25">
      <c r="A66" s="1">
        <v>41061</v>
      </c>
      <c r="B66" s="15">
        <v>6.4150300000000004E-3</v>
      </c>
    </row>
    <row r="67" spans="1:2" ht="15.75" x14ac:dyDescent="0.25">
      <c r="A67" s="1">
        <v>41091</v>
      </c>
      <c r="B67" s="15">
        <v>6.79965E-3</v>
      </c>
    </row>
    <row r="68" spans="1:2" ht="15.75" x14ac:dyDescent="0.25">
      <c r="A68" s="1">
        <v>41122</v>
      </c>
      <c r="B68" s="15">
        <v>6.9181099999999999E-3</v>
      </c>
    </row>
    <row r="69" spans="1:2" ht="15.75" x14ac:dyDescent="0.25">
      <c r="A69" s="1">
        <v>41153</v>
      </c>
      <c r="B69" s="15">
        <v>5.3899500000000001E-3</v>
      </c>
    </row>
    <row r="70" spans="1:2" ht="15.75" x14ac:dyDescent="0.25">
      <c r="A70" s="1">
        <v>41183</v>
      </c>
      <c r="B70" s="15">
        <v>6.1133899999999998E-3</v>
      </c>
    </row>
    <row r="71" spans="1:2" ht="15.75" x14ac:dyDescent="0.25">
      <c r="A71" s="1">
        <v>41214</v>
      </c>
      <c r="B71" s="15">
        <v>5.4884599999999997E-3</v>
      </c>
    </row>
    <row r="72" spans="1:2" ht="15.75" x14ac:dyDescent="0.25">
      <c r="A72" s="1">
        <v>41244</v>
      </c>
      <c r="B72" s="15">
        <v>5.4999999999999997E-3</v>
      </c>
    </row>
    <row r="73" spans="1:2" ht="15.75" x14ac:dyDescent="0.25">
      <c r="A73" s="1">
        <v>41275</v>
      </c>
      <c r="B73" s="15">
        <v>6.0143999999999996E-3</v>
      </c>
    </row>
    <row r="74" spans="1:2" ht="15.75" x14ac:dyDescent="0.25">
      <c r="A74" s="1">
        <v>41306</v>
      </c>
      <c r="B74" s="15">
        <v>4.9274999999999996E-3</v>
      </c>
    </row>
    <row r="75" spans="1:2" ht="15.75" x14ac:dyDescent="0.25">
      <c r="A75" s="1">
        <v>41334</v>
      </c>
      <c r="B75" s="15">
        <v>5.4940400000000004E-3</v>
      </c>
    </row>
    <row r="76" spans="1:2" ht="15.75" x14ac:dyDescent="0.25">
      <c r="A76" s="1">
        <v>41365</v>
      </c>
      <c r="B76" s="15">
        <v>6.1364599999999998E-3</v>
      </c>
    </row>
    <row r="77" spans="1:2" ht="15.75" x14ac:dyDescent="0.25">
      <c r="A77" s="1">
        <v>41395</v>
      </c>
      <c r="B77" s="15">
        <v>5.9853600000000003E-3</v>
      </c>
    </row>
    <row r="78" spans="1:2" ht="15.75" x14ac:dyDescent="0.25">
      <c r="A78" s="1">
        <v>41426</v>
      </c>
      <c r="B78" s="15">
        <v>6.0527300000000001E-3</v>
      </c>
    </row>
    <row r="79" spans="1:2" ht="15.75" x14ac:dyDescent="0.25">
      <c r="A79" s="1">
        <v>41456</v>
      </c>
      <c r="B79" s="15">
        <v>7.2409199999999996E-3</v>
      </c>
    </row>
    <row r="80" spans="1:2" ht="15.75" x14ac:dyDescent="0.25">
      <c r="A80" s="1">
        <v>41487</v>
      </c>
      <c r="B80" s="15">
        <v>7.1031499999999999E-3</v>
      </c>
    </row>
    <row r="81" spans="1:2" ht="15.75" x14ac:dyDescent="0.25">
      <c r="A81" s="1">
        <v>41518</v>
      </c>
      <c r="B81" s="15">
        <v>7.1302900000000001E-3</v>
      </c>
    </row>
    <row r="82" spans="1:2" ht="15.75" x14ac:dyDescent="0.25">
      <c r="A82" s="1">
        <v>41548</v>
      </c>
      <c r="B82" s="15">
        <v>8.1051000000000005E-3</v>
      </c>
    </row>
    <row r="83" spans="1:2" ht="15.75" x14ac:dyDescent="0.25">
      <c r="A83" s="1">
        <v>41579</v>
      </c>
      <c r="B83" s="15">
        <v>7.19208E-3</v>
      </c>
    </row>
    <row r="84" spans="1:2" ht="15.75" x14ac:dyDescent="0.25">
      <c r="A84" s="1">
        <v>41609</v>
      </c>
      <c r="B84" s="15">
        <v>7.9000000000000008E-3</v>
      </c>
    </row>
    <row r="85" spans="1:2" ht="15.75" x14ac:dyDescent="0.25">
      <c r="A85" s="1">
        <v>41640</v>
      </c>
      <c r="B85" s="15">
        <v>8.4934399999999997E-3</v>
      </c>
    </row>
    <row r="86" spans="1:2" ht="15.75" x14ac:dyDescent="0.25">
      <c r="A86" s="1">
        <v>41671</v>
      </c>
      <c r="B86" s="15">
        <v>7.9014600000000008E-3</v>
      </c>
    </row>
    <row r="87" spans="1:2" ht="15.75" x14ac:dyDescent="0.25">
      <c r="A87" s="1">
        <v>41699</v>
      </c>
      <c r="B87" s="15">
        <v>7.6595700000000001E-3</v>
      </c>
    </row>
    <row r="88" spans="1:2" ht="15.75" x14ac:dyDescent="0.25">
      <c r="A88" s="1">
        <v>41730</v>
      </c>
      <c r="B88" s="15">
        <v>8.2266800000000001E-3</v>
      </c>
    </row>
    <row r="89" spans="1:2" ht="15.75" x14ac:dyDescent="0.25">
      <c r="A89" s="1">
        <v>41760</v>
      </c>
      <c r="B89" s="15">
        <v>8.6587299999999999E-3</v>
      </c>
    </row>
    <row r="90" spans="1:2" ht="15.75" x14ac:dyDescent="0.25">
      <c r="A90" s="1">
        <v>41791</v>
      </c>
      <c r="B90" s="15">
        <v>8.2447200000000005E-3</v>
      </c>
    </row>
    <row r="91" spans="1:2" ht="15.75" x14ac:dyDescent="0.25">
      <c r="A91" s="1">
        <v>41821</v>
      </c>
      <c r="B91" s="15">
        <v>9.4872700000000008E-3</v>
      </c>
    </row>
    <row r="92" spans="1:2" ht="15.75" x14ac:dyDescent="0.25">
      <c r="A92" s="1">
        <v>41852</v>
      </c>
      <c r="B92" s="15">
        <v>8.6598200000000004E-3</v>
      </c>
    </row>
    <row r="93" spans="1:2" ht="15.75" x14ac:dyDescent="0.25">
      <c r="A93" s="1">
        <v>41883</v>
      </c>
      <c r="B93" s="15">
        <v>9.0729199999999999E-3</v>
      </c>
    </row>
    <row r="94" spans="1:2" ht="15.75" x14ac:dyDescent="0.25">
      <c r="A94" s="1">
        <v>41913</v>
      </c>
      <c r="B94" s="15">
        <v>9.5053199999999994E-3</v>
      </c>
    </row>
    <row r="95" spans="1:2" ht="15.75" x14ac:dyDescent="0.25">
      <c r="A95" s="1">
        <v>41944</v>
      </c>
      <c r="B95" s="15">
        <v>8.4249300000000006E-3</v>
      </c>
    </row>
    <row r="96" spans="1:2" ht="15.75" x14ac:dyDescent="0.25">
      <c r="A96" s="1">
        <v>41974</v>
      </c>
      <c r="B96" s="15">
        <v>9.6129500000000003E-3</v>
      </c>
    </row>
    <row r="97" spans="1:2" ht="15.75" x14ac:dyDescent="0.25">
      <c r="A97" s="1">
        <v>42005</v>
      </c>
      <c r="B97" s="15">
        <v>9.3507499999999997E-3</v>
      </c>
    </row>
    <row r="98" spans="1:2" ht="15.75" x14ac:dyDescent="0.25">
      <c r="A98" s="1">
        <v>42036</v>
      </c>
      <c r="B98" s="15">
        <v>8.2241099999999998E-3</v>
      </c>
    </row>
    <row r="99" spans="1:2" ht="15.75" x14ac:dyDescent="0.25">
      <c r="A99" s="1">
        <v>42064</v>
      </c>
      <c r="B99" s="15">
        <v>1.039967E-2</v>
      </c>
    </row>
    <row r="100" spans="1:2" ht="15.75" x14ac:dyDescent="0.25">
      <c r="A100" s="1">
        <v>42095</v>
      </c>
      <c r="B100" s="15">
        <v>9.5179199999999992E-3</v>
      </c>
    </row>
    <row r="101" spans="1:2" ht="15.75" x14ac:dyDescent="0.25">
      <c r="A101" s="1">
        <v>42125</v>
      </c>
      <c r="B101" s="15">
        <v>9.8532199999999993E-3</v>
      </c>
    </row>
    <row r="102" spans="1:2" ht="15.75" x14ac:dyDescent="0.25">
      <c r="A102" s="1">
        <v>42156</v>
      </c>
      <c r="B102" s="15">
        <v>1.0666760000000001E-2</v>
      </c>
    </row>
    <row r="103" spans="1:2" ht="15.75" x14ac:dyDescent="0.25">
      <c r="A103" s="1">
        <v>42186</v>
      </c>
      <c r="B103" s="15">
        <v>1.1781979999999999E-2</v>
      </c>
    </row>
    <row r="104" spans="1:2" ht="15.75" x14ac:dyDescent="0.25">
      <c r="A104" s="1">
        <v>42217</v>
      </c>
      <c r="B104" s="15">
        <v>1.108965E-2</v>
      </c>
    </row>
    <row r="105" spans="1:2" ht="15.75" x14ac:dyDescent="0.25">
      <c r="A105" s="1">
        <v>42248</v>
      </c>
      <c r="B105" s="15">
        <v>1.108965E-2</v>
      </c>
    </row>
    <row r="106" spans="1:2" ht="15.75" x14ac:dyDescent="0.25">
      <c r="A106" s="1">
        <v>42278</v>
      </c>
      <c r="B106" s="15">
        <v>1.108965E-2</v>
      </c>
    </row>
    <row r="107" spans="1:2" ht="15.75" x14ac:dyDescent="0.25">
      <c r="A107" s="1">
        <v>42309</v>
      </c>
      <c r="B107" s="15">
        <v>1.05588E-2</v>
      </c>
    </row>
    <row r="108" spans="1:2" ht="15.75" x14ac:dyDescent="0.25">
      <c r="A108" s="1">
        <v>42339</v>
      </c>
      <c r="B108" s="15">
        <v>1.1620790000000001E-2</v>
      </c>
    </row>
    <row r="109" spans="1:2" ht="15.75" x14ac:dyDescent="0.25">
      <c r="A109" s="1">
        <v>42370</v>
      </c>
      <c r="B109" s="15">
        <v>1.05588E-2</v>
      </c>
    </row>
    <row r="110" spans="1:2" ht="15.75" x14ac:dyDescent="0.25">
      <c r="A110" s="1">
        <v>42401</v>
      </c>
      <c r="B110" s="15">
        <v>1.0028219999999999E-2</v>
      </c>
    </row>
    <row r="111" spans="1:2" ht="15.75" x14ac:dyDescent="0.25">
      <c r="A111" s="1">
        <v>42430</v>
      </c>
      <c r="B111" s="15">
        <v>1.1620790000000001E-2</v>
      </c>
    </row>
    <row r="112" spans="1:2" ht="15.75" x14ac:dyDescent="0.25">
      <c r="A112" s="1">
        <v>42461</v>
      </c>
      <c r="B112" s="15">
        <v>1.05588E-2</v>
      </c>
    </row>
    <row r="113" spans="1:2" ht="15.75" x14ac:dyDescent="0.25">
      <c r="A113" s="1">
        <v>42491</v>
      </c>
      <c r="B113" s="15">
        <v>1.108965E-2</v>
      </c>
    </row>
    <row r="114" spans="1:2" ht="15.75" x14ac:dyDescent="0.25">
      <c r="A114" s="1">
        <v>42522</v>
      </c>
      <c r="B114" s="15">
        <v>1.1620790000000001E-2</v>
      </c>
    </row>
    <row r="115" spans="1:2" ht="15.75" x14ac:dyDescent="0.25">
      <c r="A115" s="1">
        <v>42552</v>
      </c>
      <c r="B115" s="15">
        <v>1.108965E-2</v>
      </c>
    </row>
    <row r="116" spans="1:2" ht="15.75" x14ac:dyDescent="0.25">
      <c r="A116" s="1">
        <v>42583</v>
      </c>
      <c r="B116" s="15">
        <v>1.21522E-2</v>
      </c>
    </row>
    <row r="117" spans="1:2" ht="15.75" x14ac:dyDescent="0.25">
      <c r="A117" s="1">
        <v>42614</v>
      </c>
      <c r="B117" s="15">
        <v>1.108965E-2</v>
      </c>
    </row>
    <row r="118" spans="1:2" ht="15.75" x14ac:dyDescent="0.25">
      <c r="A118" s="1">
        <v>42644</v>
      </c>
      <c r="B118" s="15">
        <v>1.048842E-2</v>
      </c>
    </row>
    <row r="119" spans="1:2" ht="15.75" x14ac:dyDescent="0.25">
      <c r="A119" s="1">
        <v>42675</v>
      </c>
      <c r="B119" s="15">
        <v>1.0382860000000001E-2</v>
      </c>
    </row>
    <row r="120" spans="1:2" ht="15.75" x14ac:dyDescent="0.25">
      <c r="A120" s="1">
        <v>42705</v>
      </c>
      <c r="B120" s="15">
        <v>1.1233150000000001E-2</v>
      </c>
    </row>
    <row r="121" spans="1:2" ht="15.75" x14ac:dyDescent="0.25">
      <c r="A121" s="1">
        <v>42736</v>
      </c>
      <c r="B121" s="15">
        <v>1.08612E-2</v>
      </c>
    </row>
    <row r="122" spans="1:2" ht="15.75" x14ac:dyDescent="0.25">
      <c r="A122" s="1">
        <v>42767</v>
      </c>
      <c r="B122" s="15">
        <v>8.6508399999999999E-3</v>
      </c>
    </row>
    <row r="123" spans="1:2" ht="15.75" x14ac:dyDescent="0.25">
      <c r="A123" s="1">
        <v>42795</v>
      </c>
      <c r="B123" s="15">
        <v>1.052056E-2</v>
      </c>
    </row>
    <row r="124" spans="1:2" ht="15.75" x14ac:dyDescent="0.25">
      <c r="A124" s="1">
        <v>42826</v>
      </c>
      <c r="B124" s="15">
        <v>7.8658100000000009E-3</v>
      </c>
    </row>
    <row r="125" spans="1:2" ht="15.75" x14ac:dyDescent="0.25">
      <c r="A125" s="1">
        <v>42856</v>
      </c>
      <c r="B125" s="15">
        <v>9.2713199999999996E-3</v>
      </c>
    </row>
    <row r="126" spans="1:2" ht="15.75" x14ac:dyDescent="0.25">
      <c r="A126" s="1">
        <v>42887</v>
      </c>
      <c r="B126" s="15">
        <v>8.0886900000000008E-3</v>
      </c>
    </row>
    <row r="127" spans="1:2" ht="15.75" x14ac:dyDescent="0.25">
      <c r="A127" s="1">
        <v>42917</v>
      </c>
      <c r="B127" s="15">
        <v>7.9792300000000004E-3</v>
      </c>
    </row>
    <row r="128" spans="1:2" ht="15.75" x14ac:dyDescent="0.25">
      <c r="A128" s="1">
        <v>42948</v>
      </c>
      <c r="B128" s="15">
        <v>8.0228899999999995E-3</v>
      </c>
    </row>
    <row r="129" spans="1:2" ht="15.75" x14ac:dyDescent="0.25">
      <c r="A129" s="1">
        <v>42979</v>
      </c>
      <c r="B129" s="15">
        <v>6.3845999999999998E-3</v>
      </c>
    </row>
    <row r="130" spans="1:2" ht="15.75" x14ac:dyDescent="0.25">
      <c r="A130" s="1">
        <v>43009</v>
      </c>
      <c r="B130" s="15">
        <v>6.4393000000000002E-3</v>
      </c>
    </row>
    <row r="131" spans="1:2" ht="15.75" x14ac:dyDescent="0.25">
      <c r="A131" s="1">
        <v>43040</v>
      </c>
      <c r="B131" s="15">
        <v>5.6818800000000003E-3</v>
      </c>
    </row>
    <row r="132" spans="1:2" ht="15.75" x14ac:dyDescent="0.25">
      <c r="A132" s="1">
        <v>43070</v>
      </c>
      <c r="B132" s="15">
        <v>5.3839999999999999E-3</v>
      </c>
    </row>
    <row r="133" spans="1:2" ht="15.75" x14ac:dyDescent="0.25">
      <c r="A133" s="1">
        <v>43101</v>
      </c>
      <c r="B133" s="15">
        <v>5.8420499999999997E-3</v>
      </c>
    </row>
    <row r="134" spans="1:2" ht="15.75" x14ac:dyDescent="0.25">
      <c r="A134" s="1">
        <v>43132</v>
      </c>
      <c r="B134" s="15">
        <v>4.6560200000000003E-3</v>
      </c>
    </row>
    <row r="135" spans="1:2" ht="15.75" x14ac:dyDescent="0.25">
      <c r="A135" s="1">
        <v>43160</v>
      </c>
      <c r="B135" s="15">
        <v>5.3234500000000004E-3</v>
      </c>
    </row>
    <row r="136" spans="1:2" ht="15.75" x14ac:dyDescent="0.25">
      <c r="A136" s="1">
        <v>43191</v>
      </c>
      <c r="B136" s="15">
        <v>5.1829500000000004E-3</v>
      </c>
    </row>
    <row r="137" spans="1:2" ht="15.75" x14ac:dyDescent="0.25">
      <c r="A137" s="1">
        <v>43221</v>
      </c>
      <c r="B137" s="15">
        <v>5.1829500000000004E-3</v>
      </c>
    </row>
    <row r="138" spans="1:2" ht="15.75" x14ac:dyDescent="0.25">
      <c r="A138" s="1">
        <v>43252</v>
      </c>
      <c r="B138" s="15">
        <v>5.1829500000000004E-3</v>
      </c>
    </row>
    <row r="139" spans="1:2" ht="15.75" x14ac:dyDescent="0.25">
      <c r="A139" s="1">
        <v>43282</v>
      </c>
      <c r="B139" s="15">
        <v>5.43042E-3</v>
      </c>
    </row>
    <row r="140" spans="1:2" ht="15.75" x14ac:dyDescent="0.25">
      <c r="A140" s="1">
        <v>43313</v>
      </c>
      <c r="B140" s="15">
        <v>5.6779600000000001E-3</v>
      </c>
    </row>
    <row r="141" spans="1:2" ht="15.75" x14ac:dyDescent="0.25">
      <c r="A141" s="1">
        <v>43344</v>
      </c>
      <c r="B141" s="15">
        <v>4.6881800000000001E-3</v>
      </c>
    </row>
    <row r="142" spans="1:2" ht="15.75" x14ac:dyDescent="0.25">
      <c r="A142" s="1">
        <v>43374</v>
      </c>
      <c r="B142" s="15">
        <v>5.43042E-3</v>
      </c>
    </row>
    <row r="143" spans="1:2" ht="15.75" x14ac:dyDescent="0.25">
      <c r="A143" s="1">
        <v>43405</v>
      </c>
      <c r="B143" s="15">
        <v>4.9355299999999996E-3</v>
      </c>
    </row>
    <row r="144" spans="1:2" ht="15.75" x14ac:dyDescent="0.25">
      <c r="A144" s="1">
        <v>43435</v>
      </c>
      <c r="B144" s="15">
        <v>4.9355299999999996E-3</v>
      </c>
    </row>
    <row r="145" spans="1:2" ht="15.75" x14ac:dyDescent="0.25">
      <c r="A145" s="1">
        <v>43466</v>
      </c>
      <c r="B145" s="15">
        <v>5.43042E-3</v>
      </c>
    </row>
    <row r="146" spans="1:2" ht="15.75" x14ac:dyDescent="0.25">
      <c r="A146" s="1">
        <v>43497</v>
      </c>
      <c r="B146" s="15">
        <v>4.9355299999999996E-3</v>
      </c>
    </row>
    <row r="147" spans="1:2" ht="15.75" x14ac:dyDescent="0.25">
      <c r="A147" s="1">
        <v>43525</v>
      </c>
      <c r="B147" s="15">
        <v>4.6881800000000001E-3</v>
      </c>
    </row>
    <row r="148" spans="1:2" ht="15.75" x14ac:dyDescent="0.25">
      <c r="A148" s="1">
        <v>43556</v>
      </c>
      <c r="B148" s="15">
        <v>5.1829500000000004E-3</v>
      </c>
    </row>
    <row r="149" spans="1:2" ht="15.75" x14ac:dyDescent="0.25">
      <c r="A149" s="1">
        <v>43586</v>
      </c>
      <c r="B149" s="15">
        <v>5.43042E-3</v>
      </c>
    </row>
    <row r="150" spans="1:2" ht="15.75" x14ac:dyDescent="0.25">
      <c r="A150" s="1">
        <v>43617</v>
      </c>
      <c r="B150" s="15">
        <v>4.6881800000000001E-3</v>
      </c>
    </row>
    <row r="151" spans="1:2" ht="15.75" x14ac:dyDescent="0.25">
      <c r="A151" s="1">
        <v>43647</v>
      </c>
      <c r="B151" s="15">
        <v>5.6779600000000001E-3</v>
      </c>
    </row>
    <row r="152" spans="1:2" ht="15.75" x14ac:dyDescent="0.25">
      <c r="A152" s="1"/>
      <c r="B152" s="15"/>
    </row>
    <row r="153" spans="1:2" ht="15.75" x14ac:dyDescent="0.25">
      <c r="A153" s="1"/>
      <c r="B153" s="15"/>
    </row>
    <row r="154" spans="1:2" ht="15.75" x14ac:dyDescent="0.25">
      <c r="A154" s="1"/>
      <c r="B154" s="15"/>
    </row>
    <row r="155" spans="1:2" ht="15.75" x14ac:dyDescent="0.25">
      <c r="A155" s="1"/>
      <c r="B155" s="15"/>
    </row>
    <row r="156" spans="1:2" ht="15.75" x14ac:dyDescent="0.25">
      <c r="A156" s="1"/>
      <c r="B156" s="15"/>
    </row>
    <row r="157" spans="1:2" ht="15.75" x14ac:dyDescent="0.25">
      <c r="A157" s="1"/>
      <c r="B157" s="15"/>
    </row>
    <row r="158" spans="1:2" ht="15.75" x14ac:dyDescent="0.25">
      <c r="A158" s="1"/>
      <c r="B158" s="15"/>
    </row>
    <row r="159" spans="1:2" ht="15.75" x14ac:dyDescent="0.25">
      <c r="A159" s="1"/>
      <c r="B159" s="15"/>
    </row>
    <row r="160" spans="1:2" ht="15.75" x14ac:dyDescent="0.25">
      <c r="A160" s="1"/>
      <c r="B160" s="15"/>
    </row>
    <row r="161" spans="1:2" ht="15.75" x14ac:dyDescent="0.25">
      <c r="A161" s="1"/>
      <c r="B161" s="15"/>
    </row>
    <row r="162" spans="1:2" ht="15.75" x14ac:dyDescent="0.25">
      <c r="A162" s="1"/>
      <c r="B162" s="15"/>
    </row>
    <row r="163" spans="1:2" ht="15.75" x14ac:dyDescent="0.25">
      <c r="A163" s="1"/>
      <c r="B163" s="15"/>
    </row>
    <row r="164" spans="1:2" ht="15.75" x14ac:dyDescent="0.25">
      <c r="A164" s="1"/>
      <c r="B164" s="15"/>
    </row>
    <row r="165" spans="1:2" ht="15.75" x14ac:dyDescent="0.25">
      <c r="A165" s="1"/>
      <c r="B165" s="15"/>
    </row>
    <row r="166" spans="1:2" ht="15.75" x14ac:dyDescent="0.25">
      <c r="A166" s="1"/>
      <c r="B166" s="15"/>
    </row>
    <row r="167" spans="1:2" ht="15.75" x14ac:dyDescent="0.25">
      <c r="A167" s="1"/>
      <c r="B167" s="15"/>
    </row>
    <row r="168" spans="1:2" ht="15.75" x14ac:dyDescent="0.25">
      <c r="A168" s="1"/>
      <c r="B168" s="15"/>
    </row>
    <row r="169" spans="1:2" ht="15.75" x14ac:dyDescent="0.25">
      <c r="A169" s="1"/>
      <c r="B169" s="15"/>
    </row>
    <row r="170" spans="1:2" ht="15.75" x14ac:dyDescent="0.25">
      <c r="A170" s="1"/>
      <c r="B170" s="15"/>
    </row>
    <row r="171" spans="1:2" ht="15.75" x14ac:dyDescent="0.25">
      <c r="A171" s="1"/>
      <c r="B171" s="15"/>
    </row>
    <row r="172" spans="1:2" ht="15.75" x14ac:dyDescent="0.25">
      <c r="A172" s="1"/>
      <c r="B172" s="15"/>
    </row>
    <row r="173" spans="1:2" ht="15.75" x14ac:dyDescent="0.25">
      <c r="A173" s="1"/>
      <c r="B173" s="15"/>
    </row>
    <row r="174" spans="1:2" ht="15.75" x14ac:dyDescent="0.25">
      <c r="A174" s="1"/>
      <c r="B174" s="15"/>
    </row>
    <row r="175" spans="1:2" ht="15.75" x14ac:dyDescent="0.25">
      <c r="A175" s="1"/>
      <c r="B175" s="15"/>
    </row>
    <row r="176" spans="1:2" ht="15.75" x14ac:dyDescent="0.25">
      <c r="A176" s="1"/>
      <c r="B176" s="15"/>
    </row>
    <row r="177" spans="1:2" ht="15.75" x14ac:dyDescent="0.25">
      <c r="A177" s="1"/>
      <c r="B177" s="15"/>
    </row>
    <row r="178" spans="1:2" ht="15.75" x14ac:dyDescent="0.25">
      <c r="A178" s="1"/>
      <c r="B178" s="15"/>
    </row>
    <row r="179" spans="1:2" ht="15.75" x14ac:dyDescent="0.25">
      <c r="A179" s="1"/>
      <c r="B179" s="15"/>
    </row>
    <row r="180" spans="1:2" ht="15.75" x14ac:dyDescent="0.25">
      <c r="A180" s="1"/>
      <c r="B180" s="15"/>
    </row>
    <row r="181" spans="1:2" ht="15.75" x14ac:dyDescent="0.25">
      <c r="A181" s="1"/>
      <c r="B181" s="15"/>
    </row>
    <row r="182" spans="1:2" ht="15.75" x14ac:dyDescent="0.25">
      <c r="A182" s="1"/>
      <c r="B182" s="15"/>
    </row>
    <row r="183" spans="1:2" ht="15.75" x14ac:dyDescent="0.25">
      <c r="A183" s="1"/>
      <c r="B183" s="15"/>
    </row>
    <row r="184" spans="1:2" ht="15.75" x14ac:dyDescent="0.25">
      <c r="A184" s="1"/>
      <c r="B184" s="15"/>
    </row>
    <row r="185" spans="1:2" ht="15.75" x14ac:dyDescent="0.25">
      <c r="A185" s="1"/>
      <c r="B185" s="15"/>
    </row>
    <row r="186" spans="1:2" ht="15.75" x14ac:dyDescent="0.25">
      <c r="A186" s="1"/>
      <c r="B186" s="15"/>
    </row>
    <row r="187" spans="1:2" ht="15.75" x14ac:dyDescent="0.25">
      <c r="A187" s="1"/>
      <c r="B187" s="15"/>
    </row>
    <row r="188" spans="1:2" ht="15.75" x14ac:dyDescent="0.25">
      <c r="A188" s="1"/>
      <c r="B188" s="15"/>
    </row>
    <row r="189" spans="1:2" ht="15.75" x14ac:dyDescent="0.25">
      <c r="A189" s="1"/>
      <c r="B189" s="15"/>
    </row>
    <row r="190" spans="1:2" ht="15.75" x14ac:dyDescent="0.25">
      <c r="A190" s="1"/>
      <c r="B190" s="15"/>
    </row>
    <row r="191" spans="1:2" ht="15.75" x14ac:dyDescent="0.25">
      <c r="A191" s="1"/>
      <c r="B191" s="15"/>
    </row>
    <row r="192" spans="1:2" ht="15.75" x14ac:dyDescent="0.25">
      <c r="A192" s="1"/>
      <c r="B192" s="15"/>
    </row>
    <row r="193" spans="1:2" ht="15.75" x14ac:dyDescent="0.25">
      <c r="A193" s="1"/>
      <c r="B193" s="15"/>
    </row>
    <row r="194" spans="1:2" ht="15.75" x14ac:dyDescent="0.25">
      <c r="A194" s="1"/>
      <c r="B194" s="15"/>
    </row>
    <row r="195" spans="1:2" ht="15.75" x14ac:dyDescent="0.25">
      <c r="A195" s="1"/>
      <c r="B195" s="15"/>
    </row>
    <row r="196" spans="1:2" ht="15.75" x14ac:dyDescent="0.25">
      <c r="A196" s="1"/>
      <c r="B196" s="15"/>
    </row>
    <row r="197" spans="1:2" ht="15.75" x14ac:dyDescent="0.25">
      <c r="A197" s="1"/>
      <c r="B197" s="15"/>
    </row>
    <row r="198" spans="1:2" ht="15.75" x14ac:dyDescent="0.25">
      <c r="A198" s="1"/>
      <c r="B198" s="15"/>
    </row>
    <row r="199" spans="1:2" ht="15.75" x14ac:dyDescent="0.25">
      <c r="A199" s="1"/>
      <c r="B199" s="15"/>
    </row>
    <row r="200" spans="1:2" ht="15.75" x14ac:dyDescent="0.25">
      <c r="A200" s="1"/>
      <c r="B200" s="15"/>
    </row>
    <row r="201" spans="1:2" ht="15.75" x14ac:dyDescent="0.25">
      <c r="A201" s="1"/>
      <c r="B201" s="15"/>
    </row>
    <row r="202" spans="1:2" ht="15.75" x14ac:dyDescent="0.25">
      <c r="A202" s="1"/>
      <c r="B202" s="15"/>
    </row>
    <row r="203" spans="1:2" ht="15.75" x14ac:dyDescent="0.25">
      <c r="A203" s="1"/>
      <c r="B203" s="15"/>
    </row>
    <row r="204" spans="1:2" ht="15.75" x14ac:dyDescent="0.25">
      <c r="A204" s="1"/>
      <c r="B204" s="15"/>
    </row>
    <row r="205" spans="1:2" ht="15.75" x14ac:dyDescent="0.25">
      <c r="A205" s="1"/>
      <c r="B205" s="15"/>
    </row>
    <row r="206" spans="1:2" ht="15.75" x14ac:dyDescent="0.25">
      <c r="A206" s="1"/>
      <c r="B206" s="15"/>
    </row>
    <row r="207" spans="1:2" ht="15.75" x14ac:dyDescent="0.25">
      <c r="A207" s="1"/>
      <c r="B207" s="15"/>
    </row>
    <row r="208" spans="1:2" ht="15.75" x14ac:dyDescent="0.25">
      <c r="A208" s="1"/>
      <c r="B208" s="15"/>
    </row>
    <row r="209" spans="1:2" ht="15.75" x14ac:dyDescent="0.25">
      <c r="A209" s="1"/>
      <c r="B209" s="15"/>
    </row>
    <row r="210" spans="1:2" ht="15.75" x14ac:dyDescent="0.25">
      <c r="A210" s="1"/>
      <c r="B210" s="15"/>
    </row>
    <row r="211" spans="1:2" ht="15.75" x14ac:dyDescent="0.25">
      <c r="A211" s="1"/>
      <c r="B211" s="15"/>
    </row>
    <row r="212" spans="1:2" ht="15.75" x14ac:dyDescent="0.25">
      <c r="A212" s="1"/>
      <c r="B212" s="15"/>
    </row>
    <row r="213" spans="1:2" ht="15.75" x14ac:dyDescent="0.25">
      <c r="A213" s="1"/>
      <c r="B213" s="15"/>
    </row>
    <row r="214" spans="1:2" ht="15.75" x14ac:dyDescent="0.25">
      <c r="A214" s="1"/>
      <c r="B214" s="15"/>
    </row>
    <row r="215" spans="1:2" ht="15.75" x14ac:dyDescent="0.25">
      <c r="A215" s="1"/>
      <c r="B215" s="15"/>
    </row>
    <row r="216" spans="1:2" ht="15.75" x14ac:dyDescent="0.25">
      <c r="A216" s="1"/>
      <c r="B216" s="15"/>
    </row>
    <row r="217" spans="1:2" ht="15.75" x14ac:dyDescent="0.25">
      <c r="A217" s="1"/>
      <c r="B217" s="15"/>
    </row>
    <row r="218" spans="1:2" ht="15.75" x14ac:dyDescent="0.25">
      <c r="A218" s="1"/>
      <c r="B218" s="15"/>
    </row>
    <row r="219" spans="1:2" ht="15.75" x14ac:dyDescent="0.25">
      <c r="A219" s="1"/>
      <c r="B219" s="15"/>
    </row>
    <row r="220" spans="1:2" ht="15.75" x14ac:dyDescent="0.25">
      <c r="A220" s="1"/>
      <c r="B220" s="15"/>
    </row>
    <row r="221" spans="1:2" ht="15.75" x14ac:dyDescent="0.25">
      <c r="A221" s="1"/>
      <c r="B221" s="15"/>
    </row>
    <row r="222" spans="1:2" ht="15.75" x14ac:dyDescent="0.25">
      <c r="A222" s="1"/>
      <c r="B222" s="15"/>
    </row>
    <row r="223" spans="1:2" ht="15.75" x14ac:dyDescent="0.25">
      <c r="A223" s="1"/>
      <c r="B223" s="15"/>
    </row>
    <row r="224" spans="1:2" ht="15.75" x14ac:dyDescent="0.25">
      <c r="A224" s="1"/>
      <c r="B224" s="15"/>
    </row>
    <row r="225" spans="1:2" ht="15.75" x14ac:dyDescent="0.25">
      <c r="A225" s="1"/>
      <c r="B225" s="15"/>
    </row>
    <row r="226" spans="1:2" ht="15.75" x14ac:dyDescent="0.25">
      <c r="A226" s="1"/>
      <c r="B226" s="15"/>
    </row>
    <row r="227" spans="1:2" ht="15.75" x14ac:dyDescent="0.25">
      <c r="A227" s="1"/>
      <c r="B227" s="15"/>
    </row>
    <row r="228" spans="1:2" ht="15.75" x14ac:dyDescent="0.25">
      <c r="A228" s="1"/>
      <c r="B228" s="15"/>
    </row>
    <row r="229" spans="1:2" ht="15.75" x14ac:dyDescent="0.25">
      <c r="A229" s="1"/>
      <c r="B229" s="15"/>
    </row>
    <row r="230" spans="1:2" ht="15.75" x14ac:dyDescent="0.25">
      <c r="A230" s="1"/>
      <c r="B230" s="15"/>
    </row>
    <row r="231" spans="1:2" ht="15.75" x14ac:dyDescent="0.25">
      <c r="A231" s="1"/>
      <c r="B231" s="15"/>
    </row>
    <row r="232" spans="1:2" ht="15.75" x14ac:dyDescent="0.25">
      <c r="A232" s="1"/>
      <c r="B232" s="15"/>
    </row>
    <row r="233" spans="1:2" ht="15.75" x14ac:dyDescent="0.25">
      <c r="A233" s="1"/>
      <c r="B233" s="15"/>
    </row>
    <row r="234" spans="1:2" ht="15.75" x14ac:dyDescent="0.25">
      <c r="A234" s="1"/>
      <c r="B234" s="15"/>
    </row>
    <row r="235" spans="1:2" ht="15.75" x14ac:dyDescent="0.25">
      <c r="A235" s="1"/>
      <c r="B235" s="15"/>
    </row>
    <row r="236" spans="1:2" ht="15.75" x14ac:dyDescent="0.25">
      <c r="A236" s="1"/>
      <c r="B236" s="15"/>
    </row>
    <row r="237" spans="1:2" ht="15.75" x14ac:dyDescent="0.25">
      <c r="A237" s="1"/>
      <c r="B237" s="15"/>
    </row>
    <row r="238" spans="1:2" ht="15.75" x14ac:dyDescent="0.25">
      <c r="A238" s="1"/>
      <c r="B238" s="15"/>
    </row>
    <row r="239" spans="1:2" ht="15.75" x14ac:dyDescent="0.25">
      <c r="A239" s="1"/>
      <c r="B239" s="15"/>
    </row>
    <row r="240" spans="1:2" ht="15.75" x14ac:dyDescent="0.25">
      <c r="A240" s="1"/>
      <c r="B240" s="15"/>
    </row>
    <row r="241" spans="1:2" ht="15.75" x14ac:dyDescent="0.25">
      <c r="A241" s="1"/>
      <c r="B241" s="15"/>
    </row>
    <row r="242" spans="1:2" ht="15.75" x14ac:dyDescent="0.25">
      <c r="A242" s="1"/>
      <c r="B242" s="15"/>
    </row>
    <row r="243" spans="1:2" ht="15.75" x14ac:dyDescent="0.25">
      <c r="A243" s="1"/>
      <c r="B243" s="15"/>
    </row>
    <row r="244" spans="1:2" ht="15.75" x14ac:dyDescent="0.25">
      <c r="A244" s="1"/>
      <c r="B244" s="15"/>
    </row>
    <row r="245" spans="1:2" ht="15.75" x14ac:dyDescent="0.25">
      <c r="A245" s="1"/>
      <c r="B245" s="15"/>
    </row>
    <row r="246" spans="1:2" ht="15.75" x14ac:dyDescent="0.25">
      <c r="A246" s="1"/>
      <c r="B246" s="15"/>
    </row>
    <row r="247" spans="1:2" ht="15.75" x14ac:dyDescent="0.25">
      <c r="A247" s="1"/>
      <c r="B247" s="15"/>
    </row>
    <row r="248" spans="1:2" ht="15.75" x14ac:dyDescent="0.25">
      <c r="A248" s="1"/>
      <c r="B248" s="15"/>
    </row>
    <row r="249" spans="1:2" ht="15.75" x14ac:dyDescent="0.25">
      <c r="A249" s="1"/>
      <c r="B249" s="15"/>
    </row>
    <row r="250" spans="1:2" ht="15.75" x14ac:dyDescent="0.25">
      <c r="A250" s="1"/>
      <c r="B250" s="15"/>
    </row>
    <row r="251" spans="1:2" ht="15.75" x14ac:dyDescent="0.25">
      <c r="A251" s="1"/>
      <c r="B251" s="15"/>
    </row>
    <row r="252" spans="1:2" ht="15.75" x14ac:dyDescent="0.25">
      <c r="A252" s="1"/>
      <c r="B252" s="15"/>
    </row>
    <row r="253" spans="1:2" ht="15.75" x14ac:dyDescent="0.25">
      <c r="A253" s="1"/>
      <c r="B253" s="15"/>
    </row>
    <row r="254" spans="1:2" ht="15.75" x14ac:dyDescent="0.25">
      <c r="A254" s="1"/>
      <c r="B254" s="15"/>
    </row>
    <row r="255" spans="1:2" ht="15.75" x14ac:dyDescent="0.25">
      <c r="A255" s="1"/>
      <c r="B255" s="15"/>
    </row>
    <row r="256" spans="1:2" ht="15.75" x14ac:dyDescent="0.25">
      <c r="A256" s="1"/>
      <c r="B256" s="15"/>
    </row>
    <row r="257" spans="1:2" ht="15.75" x14ac:dyDescent="0.25">
      <c r="A257" s="1"/>
      <c r="B257" s="15"/>
    </row>
    <row r="258" spans="1:2" ht="15.75" x14ac:dyDescent="0.25">
      <c r="A258" s="1"/>
      <c r="B258" s="15"/>
    </row>
    <row r="259" spans="1:2" ht="15.75" x14ac:dyDescent="0.25">
      <c r="A259" s="1"/>
      <c r="B259" s="15"/>
    </row>
    <row r="260" spans="1:2" ht="15.75" x14ac:dyDescent="0.25">
      <c r="A260" s="1"/>
      <c r="B260" s="15"/>
    </row>
    <row r="261" spans="1:2" ht="15.75" x14ac:dyDescent="0.25">
      <c r="A261" s="1"/>
      <c r="B261" s="15"/>
    </row>
    <row r="262" spans="1:2" ht="15.75" x14ac:dyDescent="0.25">
      <c r="A262" s="1"/>
      <c r="B262" s="15"/>
    </row>
    <row r="263" spans="1:2" ht="15.75" x14ac:dyDescent="0.25">
      <c r="A263" s="1"/>
      <c r="B263" s="15"/>
    </row>
    <row r="264" spans="1:2" ht="15.75" x14ac:dyDescent="0.25">
      <c r="A264" s="1"/>
      <c r="B264" s="15"/>
    </row>
    <row r="265" spans="1:2" ht="15.75" x14ac:dyDescent="0.25">
      <c r="A265" s="1"/>
      <c r="B265" s="15"/>
    </row>
    <row r="266" spans="1:2" ht="15.75" x14ac:dyDescent="0.25">
      <c r="A266" s="1"/>
      <c r="B266" s="15"/>
    </row>
    <row r="267" spans="1:2" ht="15.75" x14ac:dyDescent="0.25">
      <c r="A267" s="1"/>
      <c r="B267" s="15"/>
    </row>
    <row r="268" spans="1:2" ht="15.75" x14ac:dyDescent="0.25">
      <c r="A268" s="1"/>
      <c r="B268" s="15"/>
    </row>
    <row r="269" spans="1:2" ht="15.75" x14ac:dyDescent="0.25">
      <c r="A269" s="1"/>
      <c r="B269" s="15"/>
    </row>
    <row r="270" spans="1:2" ht="15.75" x14ac:dyDescent="0.25">
      <c r="A270" s="1"/>
      <c r="B270" s="15"/>
    </row>
    <row r="271" spans="1:2" ht="15.75" x14ac:dyDescent="0.25">
      <c r="A271" s="1"/>
      <c r="B271" s="15"/>
    </row>
    <row r="272" spans="1:2" ht="15.75" x14ac:dyDescent="0.25">
      <c r="A272" s="1"/>
      <c r="B272" s="15"/>
    </row>
    <row r="273" spans="1:2" ht="15.75" x14ac:dyDescent="0.25">
      <c r="A273" s="1"/>
      <c r="B273" s="15"/>
    </row>
    <row r="274" spans="1:2" ht="15.75" x14ac:dyDescent="0.25">
      <c r="A274" s="1"/>
      <c r="B274" s="15"/>
    </row>
    <row r="275" spans="1:2" ht="15.75" x14ac:dyDescent="0.25">
      <c r="A275" s="1"/>
      <c r="B275" s="15"/>
    </row>
    <row r="276" spans="1:2" ht="15.75" x14ac:dyDescent="0.25">
      <c r="A276" s="1"/>
      <c r="B276" s="15"/>
    </row>
    <row r="277" spans="1:2" ht="15.75" x14ac:dyDescent="0.25">
      <c r="A277" s="1"/>
      <c r="B277" s="15"/>
    </row>
    <row r="278" spans="1:2" ht="15.75" x14ac:dyDescent="0.25">
      <c r="A278" s="1"/>
      <c r="B278" s="15"/>
    </row>
    <row r="279" spans="1:2" ht="15.75" x14ac:dyDescent="0.25">
      <c r="A279" s="1"/>
      <c r="B279" s="15"/>
    </row>
    <row r="280" spans="1:2" ht="15.75" x14ac:dyDescent="0.25">
      <c r="A280" s="1"/>
      <c r="B280" s="15"/>
    </row>
    <row r="281" spans="1:2" ht="15.75" x14ac:dyDescent="0.25">
      <c r="A281" s="1"/>
      <c r="B281" s="15"/>
    </row>
    <row r="282" spans="1:2" ht="15.75" x14ac:dyDescent="0.25">
      <c r="A282" s="1"/>
      <c r="B282" s="15"/>
    </row>
    <row r="283" spans="1:2" ht="15.75" x14ac:dyDescent="0.25">
      <c r="A283" s="1"/>
      <c r="B283" s="15"/>
    </row>
    <row r="284" spans="1:2" ht="15.75" x14ac:dyDescent="0.25">
      <c r="A284" s="1"/>
      <c r="B284" s="15"/>
    </row>
    <row r="285" spans="1:2" ht="15.75" x14ac:dyDescent="0.25">
      <c r="A285" s="1"/>
      <c r="B285" s="15"/>
    </row>
    <row r="286" spans="1:2" ht="15.75" x14ac:dyDescent="0.25">
      <c r="A286" s="1"/>
      <c r="B286" s="15"/>
    </row>
    <row r="287" spans="1:2" ht="15.75" x14ac:dyDescent="0.25">
      <c r="A287" s="1"/>
      <c r="B287" s="15"/>
    </row>
    <row r="288" spans="1:2" ht="15.75" x14ac:dyDescent="0.25">
      <c r="A288" s="1"/>
      <c r="B288" s="15"/>
    </row>
    <row r="289" spans="1:2" ht="15.75" x14ac:dyDescent="0.25">
      <c r="A289" s="1"/>
      <c r="B289" s="15"/>
    </row>
    <row r="290" spans="1:2" ht="15.75" x14ac:dyDescent="0.25">
      <c r="A290" s="1"/>
      <c r="B290" s="15"/>
    </row>
    <row r="291" spans="1:2" ht="15.75" x14ac:dyDescent="0.25">
      <c r="A291" s="1"/>
      <c r="B291" s="15"/>
    </row>
    <row r="292" spans="1:2" ht="15.75" x14ac:dyDescent="0.25">
      <c r="A292" s="1"/>
      <c r="B292" s="15"/>
    </row>
    <row r="293" spans="1:2" ht="15.75" x14ac:dyDescent="0.25">
      <c r="A293" s="1"/>
      <c r="B293" s="15"/>
    </row>
    <row r="294" spans="1:2" ht="15.75" x14ac:dyDescent="0.25">
      <c r="A294" s="1"/>
      <c r="B294" s="15"/>
    </row>
    <row r="295" spans="1:2" ht="15.75" x14ac:dyDescent="0.25">
      <c r="A295" s="1"/>
      <c r="B295" s="15"/>
    </row>
    <row r="296" spans="1:2" ht="15.75" x14ac:dyDescent="0.25">
      <c r="A296" s="1"/>
      <c r="B296" s="15"/>
    </row>
    <row r="297" spans="1:2" ht="15.75" x14ac:dyDescent="0.25">
      <c r="A297" s="1"/>
      <c r="B297" s="15"/>
    </row>
    <row r="298" spans="1:2" ht="15.75" x14ac:dyDescent="0.25">
      <c r="A298" s="1"/>
      <c r="B298" s="15"/>
    </row>
    <row r="299" spans="1:2" ht="15.75" x14ac:dyDescent="0.25">
      <c r="A299" s="1"/>
      <c r="B299" s="15"/>
    </row>
    <row r="300" spans="1:2" ht="15.75" x14ac:dyDescent="0.25">
      <c r="A300" s="1"/>
      <c r="B300" s="15"/>
    </row>
    <row r="301" spans="1:2" ht="15.75" x14ac:dyDescent="0.25">
      <c r="A301" s="1"/>
      <c r="B301" s="15"/>
    </row>
    <row r="302" spans="1:2" ht="15.75" x14ac:dyDescent="0.25">
      <c r="A302" s="1"/>
      <c r="B302" s="15"/>
    </row>
    <row r="303" spans="1:2" ht="15.75" x14ac:dyDescent="0.25">
      <c r="A303" s="1"/>
      <c r="B303" s="15"/>
    </row>
    <row r="304" spans="1:2" ht="15.75" x14ac:dyDescent="0.25">
      <c r="A304" s="1"/>
      <c r="B304" s="15"/>
    </row>
    <row r="305" spans="1:2" ht="15.75" x14ac:dyDescent="0.25">
      <c r="A305" s="1"/>
      <c r="B305" s="15"/>
    </row>
    <row r="306" spans="1:2" ht="15.75" x14ac:dyDescent="0.25">
      <c r="A306" s="1"/>
      <c r="B306" s="15"/>
    </row>
    <row r="307" spans="1:2" ht="15.75" x14ac:dyDescent="0.25">
      <c r="A307" s="1"/>
      <c r="B307" s="15"/>
    </row>
    <row r="308" spans="1:2" ht="15.75" x14ac:dyDescent="0.25">
      <c r="A308" s="1"/>
      <c r="B308" s="15"/>
    </row>
    <row r="309" spans="1:2" ht="15.75" x14ac:dyDescent="0.25">
      <c r="A309" s="1"/>
      <c r="B309" s="15"/>
    </row>
    <row r="310" spans="1:2" ht="15.75" x14ac:dyDescent="0.25">
      <c r="A310" s="1"/>
      <c r="B310" s="15"/>
    </row>
    <row r="311" spans="1:2" ht="15.75" x14ac:dyDescent="0.25">
      <c r="A311" s="1"/>
      <c r="B311" s="15"/>
    </row>
    <row r="312" spans="1:2" ht="15.75" x14ac:dyDescent="0.25">
      <c r="A312" s="1"/>
      <c r="B312" s="15"/>
    </row>
    <row r="313" spans="1:2" ht="15.75" x14ac:dyDescent="0.25">
      <c r="A313" s="1"/>
      <c r="B313" s="15"/>
    </row>
    <row r="314" spans="1:2" ht="15.75" x14ac:dyDescent="0.25">
      <c r="A314" s="1"/>
      <c r="B314" s="15"/>
    </row>
    <row r="315" spans="1:2" ht="15.75" x14ac:dyDescent="0.25">
      <c r="A315" s="1"/>
      <c r="B315" s="15"/>
    </row>
    <row r="316" spans="1:2" ht="15.75" x14ac:dyDescent="0.25">
      <c r="A316" s="1"/>
      <c r="B316" s="15"/>
    </row>
    <row r="317" spans="1:2" ht="15.75" x14ac:dyDescent="0.25">
      <c r="A317" s="1"/>
      <c r="B317" s="15"/>
    </row>
    <row r="318" spans="1:2" ht="15.75" x14ac:dyDescent="0.25">
      <c r="A318" s="1"/>
      <c r="B318" s="15"/>
    </row>
    <row r="319" spans="1:2" ht="15.75" x14ac:dyDescent="0.25">
      <c r="A319" s="1"/>
      <c r="B319" s="15"/>
    </row>
    <row r="320" spans="1:2" ht="15.75" x14ac:dyDescent="0.25">
      <c r="A320" s="1"/>
      <c r="B320" s="15"/>
    </row>
    <row r="321" spans="1:2" ht="15.75" x14ac:dyDescent="0.25">
      <c r="A321" s="1"/>
      <c r="B321" s="15"/>
    </row>
    <row r="322" spans="1:2" ht="15.75" x14ac:dyDescent="0.25">
      <c r="A322" s="1"/>
      <c r="B322" s="15"/>
    </row>
    <row r="323" spans="1:2" ht="15.75" x14ac:dyDescent="0.25">
      <c r="A323" s="1"/>
      <c r="B323" s="15"/>
    </row>
    <row r="324" spans="1:2" ht="15.75" x14ac:dyDescent="0.25">
      <c r="A324" s="1"/>
      <c r="B324" s="15"/>
    </row>
    <row r="325" spans="1:2" ht="15.75" x14ac:dyDescent="0.25">
      <c r="A325" s="1"/>
      <c r="B325" s="15"/>
    </row>
    <row r="326" spans="1:2" ht="15.75" x14ac:dyDescent="0.25">
      <c r="A326" s="1"/>
      <c r="B326" s="15"/>
    </row>
    <row r="327" spans="1:2" ht="15.75" x14ac:dyDescent="0.25">
      <c r="A327" s="1"/>
      <c r="B327" s="15"/>
    </row>
    <row r="328" spans="1:2" ht="15.75" x14ac:dyDescent="0.25">
      <c r="A328" s="1"/>
      <c r="B328" s="15"/>
    </row>
    <row r="329" spans="1:2" ht="15.75" x14ac:dyDescent="0.25">
      <c r="A329" s="1"/>
      <c r="B329" s="15"/>
    </row>
    <row r="330" spans="1:2" ht="15.75" x14ac:dyDescent="0.25">
      <c r="A330" s="1"/>
      <c r="B330" s="15"/>
    </row>
    <row r="331" spans="1:2" ht="15.75" x14ac:dyDescent="0.25">
      <c r="A331" s="1"/>
      <c r="B331" s="15"/>
    </row>
    <row r="332" spans="1:2" ht="15.75" x14ac:dyDescent="0.25">
      <c r="A332" s="1"/>
      <c r="B332" s="15"/>
    </row>
    <row r="333" spans="1:2" ht="15.75" x14ac:dyDescent="0.25">
      <c r="A333" s="1"/>
      <c r="B333" s="15"/>
    </row>
    <row r="334" spans="1:2" ht="15.75" x14ac:dyDescent="0.25">
      <c r="A334" s="1"/>
      <c r="B334" s="15"/>
    </row>
    <row r="335" spans="1:2" ht="15.75" x14ac:dyDescent="0.25">
      <c r="A335" s="1"/>
      <c r="B335" s="15"/>
    </row>
    <row r="336" spans="1:2" ht="15.75" x14ac:dyDescent="0.25">
      <c r="A336" s="1"/>
      <c r="B336" s="15"/>
    </row>
    <row r="337" spans="1:2" ht="15.75" x14ac:dyDescent="0.25">
      <c r="A337" s="1"/>
      <c r="B337" s="15"/>
    </row>
    <row r="338" spans="1:2" ht="15.75" x14ac:dyDescent="0.25">
      <c r="A338" s="1"/>
      <c r="B338" s="15"/>
    </row>
    <row r="339" spans="1:2" ht="15.75" x14ac:dyDescent="0.25">
      <c r="A339" s="1"/>
      <c r="B339" s="15"/>
    </row>
    <row r="340" spans="1:2" ht="15.75" x14ac:dyDescent="0.25">
      <c r="A340" s="1"/>
      <c r="B340" s="15"/>
    </row>
    <row r="341" spans="1:2" ht="15.75" x14ac:dyDescent="0.25">
      <c r="A341" s="1"/>
      <c r="B341" s="15"/>
    </row>
    <row r="342" spans="1:2" ht="15.75" x14ac:dyDescent="0.25">
      <c r="A342" s="1"/>
      <c r="B342" s="15"/>
    </row>
    <row r="343" spans="1:2" ht="15.75" x14ac:dyDescent="0.25">
      <c r="A343" s="1"/>
      <c r="B343" s="15"/>
    </row>
    <row r="344" spans="1:2" ht="15.75" x14ac:dyDescent="0.25">
      <c r="A344" s="1"/>
      <c r="B344" s="15"/>
    </row>
    <row r="345" spans="1:2" ht="15.75" x14ac:dyDescent="0.25">
      <c r="A345" s="1"/>
      <c r="B345" s="15"/>
    </row>
    <row r="346" spans="1:2" ht="15.75" x14ac:dyDescent="0.25">
      <c r="A346" s="1"/>
      <c r="B346" s="15"/>
    </row>
    <row r="347" spans="1:2" ht="15.75" x14ac:dyDescent="0.25">
      <c r="A347" s="1"/>
      <c r="B347" s="15"/>
    </row>
    <row r="348" spans="1:2" ht="15.75" x14ac:dyDescent="0.25">
      <c r="A348" s="1"/>
      <c r="B348" s="15"/>
    </row>
    <row r="349" spans="1:2" ht="15.75" x14ac:dyDescent="0.25">
      <c r="A349" s="1"/>
      <c r="B349" s="15"/>
    </row>
    <row r="350" spans="1:2" ht="15.75" x14ac:dyDescent="0.25">
      <c r="A350" s="1"/>
      <c r="B350" s="15"/>
    </row>
    <row r="351" spans="1:2" ht="15.75" x14ac:dyDescent="0.25">
      <c r="A351" s="1"/>
      <c r="B351" s="15"/>
    </row>
    <row r="352" spans="1:2" ht="15.75" x14ac:dyDescent="0.25">
      <c r="A352" s="1"/>
      <c r="B352" s="15"/>
    </row>
    <row r="353" spans="1:2" ht="15.75" x14ac:dyDescent="0.25">
      <c r="A353" s="1"/>
      <c r="B353" s="15"/>
    </row>
    <row r="354" spans="1:2" ht="15.75" x14ac:dyDescent="0.25">
      <c r="A354" s="1"/>
      <c r="B354" s="15"/>
    </row>
    <row r="355" spans="1:2" ht="15.75" x14ac:dyDescent="0.25">
      <c r="A355" s="1"/>
      <c r="B355" s="15"/>
    </row>
    <row r="356" spans="1:2" ht="15.75" x14ac:dyDescent="0.25">
      <c r="A356" s="1"/>
      <c r="B356" s="15"/>
    </row>
    <row r="357" spans="1:2" ht="15.75" x14ac:dyDescent="0.25">
      <c r="A357" s="1"/>
      <c r="B357" s="15"/>
    </row>
    <row r="358" spans="1:2" ht="15.75" x14ac:dyDescent="0.25">
      <c r="A358" s="1"/>
      <c r="B358" s="15"/>
    </row>
    <row r="359" spans="1:2" ht="15.75" x14ac:dyDescent="0.25">
      <c r="A359" s="1"/>
      <c r="B359" s="15"/>
    </row>
    <row r="360" spans="1:2" ht="15.75" x14ac:dyDescent="0.25">
      <c r="A360" s="1"/>
      <c r="B360" s="15"/>
    </row>
    <row r="361" spans="1:2" ht="15.75" x14ac:dyDescent="0.25">
      <c r="A361" s="1"/>
      <c r="B361" s="15"/>
    </row>
    <row r="362" spans="1:2" ht="15.75" x14ac:dyDescent="0.25">
      <c r="A362" s="1"/>
      <c r="B362" s="15"/>
    </row>
    <row r="363" spans="1:2" ht="15.75" x14ac:dyDescent="0.25">
      <c r="A363" s="1"/>
      <c r="B363" s="15"/>
    </row>
    <row r="364" spans="1:2" ht="15.75" x14ac:dyDescent="0.25">
      <c r="A364" s="1"/>
      <c r="B364" s="15"/>
    </row>
    <row r="365" spans="1:2" ht="15.75" x14ac:dyDescent="0.25">
      <c r="A365" s="1"/>
      <c r="B365" s="15"/>
    </row>
    <row r="366" spans="1:2" ht="15.75" x14ac:dyDescent="0.25">
      <c r="A366" s="1"/>
      <c r="B366" s="15"/>
    </row>
    <row r="367" spans="1:2" ht="15.75" x14ac:dyDescent="0.25">
      <c r="A367" s="1"/>
      <c r="B367" s="15"/>
    </row>
    <row r="368" spans="1:2" ht="15.75" x14ac:dyDescent="0.25">
      <c r="A368" s="1"/>
      <c r="B368" s="15"/>
    </row>
    <row r="369" spans="1:2" ht="15.75" x14ac:dyDescent="0.25">
      <c r="A369" s="1"/>
      <c r="B369" s="15"/>
    </row>
    <row r="370" spans="1:2" ht="15.75" x14ac:dyDescent="0.25">
      <c r="A370" s="1"/>
      <c r="B370" s="15"/>
    </row>
    <row r="371" spans="1:2" ht="15.75" x14ac:dyDescent="0.25">
      <c r="A371" s="1"/>
      <c r="B371" s="15"/>
    </row>
    <row r="372" spans="1:2" ht="15.75" x14ac:dyDescent="0.25">
      <c r="A372" s="1"/>
      <c r="B372" s="15"/>
    </row>
    <row r="373" spans="1:2" ht="15.75" x14ac:dyDescent="0.25">
      <c r="A373" s="1"/>
      <c r="B373" s="15"/>
    </row>
    <row r="374" spans="1:2" ht="15.75" x14ac:dyDescent="0.25">
      <c r="A374" s="1"/>
      <c r="B374" s="15"/>
    </row>
    <row r="375" spans="1:2" ht="15.75" x14ac:dyDescent="0.25">
      <c r="A375" s="1"/>
      <c r="B375" s="15"/>
    </row>
    <row r="376" spans="1:2" ht="15.75" x14ac:dyDescent="0.25">
      <c r="A376" s="1"/>
      <c r="B376" s="15"/>
    </row>
    <row r="377" spans="1:2" ht="15.75" x14ac:dyDescent="0.25">
      <c r="A377" s="1"/>
      <c r="B377" s="15"/>
    </row>
    <row r="378" spans="1:2" ht="15.75" x14ac:dyDescent="0.25">
      <c r="A378" s="1"/>
      <c r="B378" s="15"/>
    </row>
    <row r="379" spans="1:2" ht="15.75" x14ac:dyDescent="0.25">
      <c r="A379" s="1"/>
      <c r="B379" s="15"/>
    </row>
    <row r="380" spans="1:2" ht="15.75" x14ac:dyDescent="0.25">
      <c r="A380" s="1"/>
      <c r="B380" s="15"/>
    </row>
    <row r="381" spans="1:2" ht="15.75" x14ac:dyDescent="0.25">
      <c r="A381" s="1"/>
      <c r="B381" s="15"/>
    </row>
    <row r="382" spans="1:2" ht="15.75" x14ac:dyDescent="0.25">
      <c r="A382" s="1"/>
      <c r="B382" s="15"/>
    </row>
    <row r="383" spans="1:2" ht="15.75" x14ac:dyDescent="0.25">
      <c r="A383" s="1"/>
      <c r="B383" s="15"/>
    </row>
    <row r="384" spans="1:2" ht="15.75" x14ac:dyDescent="0.25">
      <c r="A384" s="1"/>
      <c r="B384" s="15"/>
    </row>
    <row r="385" spans="1:2" ht="15.75" x14ac:dyDescent="0.25">
      <c r="A385" s="1"/>
      <c r="B385" s="15"/>
    </row>
    <row r="386" spans="1:2" ht="15.75" x14ac:dyDescent="0.25">
      <c r="A386" s="1"/>
      <c r="B386" s="15"/>
    </row>
    <row r="387" spans="1:2" ht="15.75" x14ac:dyDescent="0.25">
      <c r="A387" s="1"/>
      <c r="B387" s="15"/>
    </row>
    <row r="388" spans="1:2" ht="15.75" x14ac:dyDescent="0.25">
      <c r="A388" s="1"/>
      <c r="B388" s="15"/>
    </row>
    <row r="389" spans="1:2" ht="15.75" x14ac:dyDescent="0.25">
      <c r="A389" s="1"/>
      <c r="B389" s="15"/>
    </row>
    <row r="390" spans="1:2" ht="15.75" x14ac:dyDescent="0.25">
      <c r="A390" s="1"/>
      <c r="B390" s="15"/>
    </row>
    <row r="391" spans="1:2" ht="15.75" x14ac:dyDescent="0.25">
      <c r="A391" s="1"/>
      <c r="B391" s="15"/>
    </row>
    <row r="392" spans="1:2" ht="15.75" x14ac:dyDescent="0.25">
      <c r="A392" s="1"/>
      <c r="B392" s="15"/>
    </row>
    <row r="393" spans="1:2" ht="15.75" x14ac:dyDescent="0.25">
      <c r="A393" s="1"/>
      <c r="B393" s="15"/>
    </row>
    <row r="394" spans="1:2" ht="15.75" x14ac:dyDescent="0.25">
      <c r="A394" s="1"/>
      <c r="B394" s="15"/>
    </row>
    <row r="395" spans="1:2" ht="15.75" x14ac:dyDescent="0.25">
      <c r="A395" s="1"/>
      <c r="B395" s="15"/>
    </row>
    <row r="396" spans="1:2" ht="15.75" x14ac:dyDescent="0.25">
      <c r="A396" s="1"/>
      <c r="B396" s="15"/>
    </row>
    <row r="397" spans="1:2" ht="15.75" x14ac:dyDescent="0.25">
      <c r="A397" s="1"/>
      <c r="B397" s="15"/>
    </row>
    <row r="398" spans="1:2" ht="15.75" x14ac:dyDescent="0.25">
      <c r="A398" s="1"/>
      <c r="B398" s="15"/>
    </row>
    <row r="399" spans="1:2" ht="15.75" x14ac:dyDescent="0.25">
      <c r="A399" s="1"/>
      <c r="B399" s="15"/>
    </row>
    <row r="400" spans="1:2" ht="15.75" x14ac:dyDescent="0.25">
      <c r="A400" s="1"/>
      <c r="B400" s="15"/>
    </row>
    <row r="401" spans="1:2" ht="15.75" x14ac:dyDescent="0.25">
      <c r="A401" s="1"/>
      <c r="B401" s="15"/>
    </row>
    <row r="402" spans="1:2" ht="15.75" x14ac:dyDescent="0.25">
      <c r="A402" s="1"/>
      <c r="B402" s="15"/>
    </row>
    <row r="403" spans="1:2" ht="15.75" x14ac:dyDescent="0.25">
      <c r="A403" s="1"/>
      <c r="B403" s="15"/>
    </row>
    <row r="404" spans="1:2" ht="15.75" x14ac:dyDescent="0.25">
      <c r="A404" s="1"/>
      <c r="B404" s="15"/>
    </row>
    <row r="405" spans="1:2" ht="15.75" x14ac:dyDescent="0.25">
      <c r="A405" s="1"/>
      <c r="B405" s="15"/>
    </row>
    <row r="406" spans="1:2" ht="15.75" x14ac:dyDescent="0.25">
      <c r="A406" s="1"/>
      <c r="B406" s="15"/>
    </row>
    <row r="407" spans="1:2" ht="15.75" x14ac:dyDescent="0.25">
      <c r="A407" s="1"/>
      <c r="B407" s="15"/>
    </row>
    <row r="408" spans="1:2" ht="15.75" x14ac:dyDescent="0.25">
      <c r="A408" s="1"/>
      <c r="B408" s="15"/>
    </row>
    <row r="409" spans="1:2" ht="15.75" x14ac:dyDescent="0.25">
      <c r="A409" s="1"/>
      <c r="B409" s="15"/>
    </row>
    <row r="410" spans="1:2" ht="15.75" x14ac:dyDescent="0.25">
      <c r="A410" s="1"/>
      <c r="B410" s="15"/>
    </row>
    <row r="411" spans="1:2" ht="15.75" x14ac:dyDescent="0.25">
      <c r="A411" s="1"/>
      <c r="B411" s="15"/>
    </row>
    <row r="412" spans="1:2" ht="15.75" x14ac:dyDescent="0.25">
      <c r="A412" s="1"/>
      <c r="B412" s="15"/>
    </row>
    <row r="413" spans="1:2" ht="15.75" x14ac:dyDescent="0.25">
      <c r="A413" s="1"/>
      <c r="B413" s="15"/>
    </row>
    <row r="414" spans="1:2" ht="15.75" x14ac:dyDescent="0.25">
      <c r="A414" s="1"/>
      <c r="B414" s="15"/>
    </row>
    <row r="415" spans="1:2" ht="15.75" x14ac:dyDescent="0.25">
      <c r="A415" s="1"/>
      <c r="B415" s="15"/>
    </row>
    <row r="416" spans="1:2" ht="15.75" x14ac:dyDescent="0.25">
      <c r="A416" s="1"/>
      <c r="B416" s="15"/>
    </row>
    <row r="417" spans="1:2" ht="15.75" x14ac:dyDescent="0.25">
      <c r="A417" s="1"/>
      <c r="B417" s="15"/>
    </row>
    <row r="418" spans="1:2" ht="15.75" x14ac:dyDescent="0.25">
      <c r="A418" s="1"/>
      <c r="B418" s="15"/>
    </row>
    <row r="419" spans="1:2" ht="15.75" x14ac:dyDescent="0.25">
      <c r="A419" s="1"/>
      <c r="B419" s="15"/>
    </row>
    <row r="420" spans="1:2" ht="15.75" x14ac:dyDescent="0.25">
      <c r="A420" s="1"/>
      <c r="B420" s="15"/>
    </row>
    <row r="421" spans="1:2" ht="15.75" x14ac:dyDescent="0.25">
      <c r="A421" s="1"/>
      <c r="B421" s="15"/>
    </row>
    <row r="422" spans="1:2" ht="15.75" x14ac:dyDescent="0.25">
      <c r="A422" s="1"/>
      <c r="B422" s="15"/>
    </row>
    <row r="423" spans="1:2" ht="15.75" x14ac:dyDescent="0.25">
      <c r="A423" s="1"/>
      <c r="B423" s="15"/>
    </row>
    <row r="424" spans="1:2" ht="15.75" x14ac:dyDescent="0.25">
      <c r="A424" s="1"/>
      <c r="B424" s="15"/>
    </row>
    <row r="425" spans="1:2" ht="15.75" x14ac:dyDescent="0.25">
      <c r="A425" s="1"/>
      <c r="B425" s="15"/>
    </row>
    <row r="426" spans="1:2" ht="15.75" x14ac:dyDescent="0.25">
      <c r="A426" s="1"/>
      <c r="B426" s="15"/>
    </row>
    <row r="427" spans="1:2" ht="15.75" x14ac:dyDescent="0.25">
      <c r="A427" s="1"/>
      <c r="B427" s="15"/>
    </row>
    <row r="428" spans="1:2" ht="15.75" x14ac:dyDescent="0.25">
      <c r="A428" s="1"/>
      <c r="B428" s="15"/>
    </row>
    <row r="429" spans="1:2" ht="15.75" x14ac:dyDescent="0.25">
      <c r="A429" s="1"/>
      <c r="B429" s="15"/>
    </row>
    <row r="430" spans="1:2" ht="15.75" x14ac:dyDescent="0.25">
      <c r="A430" s="1"/>
      <c r="B430" s="15"/>
    </row>
    <row r="431" spans="1:2" ht="15.75" x14ac:dyDescent="0.25">
      <c r="A431" s="1"/>
      <c r="B431" s="15"/>
    </row>
    <row r="432" spans="1:2" ht="15.75" x14ac:dyDescent="0.25">
      <c r="A432" s="1"/>
      <c r="B432" s="15"/>
    </row>
    <row r="433" spans="1:2" ht="15.75" x14ac:dyDescent="0.25">
      <c r="A433" s="1"/>
      <c r="B433" s="15"/>
    </row>
    <row r="434" spans="1:2" ht="15.75" x14ac:dyDescent="0.25">
      <c r="A434" s="1"/>
      <c r="B434" s="15"/>
    </row>
    <row r="435" spans="1:2" ht="15.75" x14ac:dyDescent="0.25">
      <c r="A435" s="1"/>
      <c r="B435" s="15"/>
    </row>
    <row r="436" spans="1:2" ht="15.75" x14ac:dyDescent="0.25">
      <c r="A436" s="1"/>
      <c r="B436" s="15"/>
    </row>
    <row r="437" spans="1:2" ht="15.75" x14ac:dyDescent="0.25">
      <c r="A437" s="1"/>
      <c r="B437" s="15"/>
    </row>
    <row r="438" spans="1:2" ht="15.75" x14ac:dyDescent="0.25">
      <c r="A438" s="1"/>
      <c r="B438" s="15"/>
    </row>
    <row r="439" spans="1:2" ht="15.75" x14ac:dyDescent="0.25">
      <c r="A439" s="1"/>
      <c r="B439" s="15"/>
    </row>
    <row r="440" spans="1:2" ht="15.75" x14ac:dyDescent="0.25">
      <c r="A440" s="1"/>
      <c r="B440" s="15"/>
    </row>
    <row r="441" spans="1:2" ht="15.75" x14ac:dyDescent="0.25">
      <c r="A441" s="1"/>
      <c r="B441" s="15"/>
    </row>
    <row r="442" spans="1:2" ht="15.75" x14ac:dyDescent="0.25">
      <c r="A442" s="1"/>
      <c r="B442" s="15"/>
    </row>
    <row r="443" spans="1:2" ht="15.75" x14ac:dyDescent="0.25">
      <c r="A443" s="1"/>
      <c r="B443" s="15"/>
    </row>
    <row r="444" spans="1:2" ht="15.75" x14ac:dyDescent="0.25">
      <c r="A444" s="1"/>
      <c r="B444" s="15"/>
    </row>
    <row r="445" spans="1:2" ht="15.75" x14ac:dyDescent="0.25">
      <c r="A445" s="1"/>
      <c r="B445" s="15"/>
    </row>
    <row r="446" spans="1:2" ht="15.75" x14ac:dyDescent="0.25">
      <c r="A446" s="1"/>
      <c r="B446" s="15"/>
    </row>
    <row r="447" spans="1:2" ht="15.75" x14ac:dyDescent="0.25">
      <c r="A447" s="1"/>
      <c r="B447" s="15"/>
    </row>
    <row r="448" spans="1:2" ht="15.75" x14ac:dyDescent="0.25">
      <c r="A448" s="1"/>
      <c r="B448" s="15"/>
    </row>
    <row r="449" spans="1:2" ht="15.75" x14ac:dyDescent="0.25">
      <c r="A449" s="1"/>
      <c r="B449" s="15"/>
    </row>
    <row r="450" spans="1:2" ht="15.75" x14ac:dyDescent="0.25">
      <c r="A450" s="1"/>
      <c r="B450" s="15"/>
    </row>
    <row r="451" spans="1:2" ht="15.75" x14ac:dyDescent="0.25">
      <c r="A451" s="1"/>
      <c r="B451" s="15"/>
    </row>
    <row r="452" spans="1:2" ht="15.75" x14ac:dyDescent="0.25">
      <c r="A452" s="1"/>
      <c r="B452" s="15"/>
    </row>
    <row r="453" spans="1:2" ht="15.75" x14ac:dyDescent="0.25">
      <c r="A453" s="1"/>
      <c r="B453" s="15"/>
    </row>
    <row r="454" spans="1:2" ht="15.75" x14ac:dyDescent="0.25">
      <c r="A454" s="1"/>
      <c r="B454" s="15"/>
    </row>
    <row r="455" spans="1:2" ht="15.75" x14ac:dyDescent="0.25">
      <c r="A455" s="1"/>
      <c r="B455" s="15"/>
    </row>
    <row r="456" spans="1:2" ht="15.75" x14ac:dyDescent="0.25">
      <c r="A456" s="1"/>
      <c r="B456" s="15"/>
    </row>
    <row r="457" spans="1:2" ht="15.75" x14ac:dyDescent="0.25">
      <c r="A457" s="1"/>
      <c r="B457" s="15"/>
    </row>
    <row r="458" spans="1:2" ht="15.75" x14ac:dyDescent="0.25">
      <c r="A458" s="1"/>
      <c r="B458" s="15"/>
    </row>
    <row r="459" spans="1:2" ht="15.75" x14ac:dyDescent="0.25">
      <c r="A459" s="1"/>
      <c r="B459" s="15"/>
    </row>
    <row r="460" spans="1:2" ht="15.75" x14ac:dyDescent="0.25">
      <c r="A460" s="1"/>
      <c r="B460" s="15"/>
    </row>
    <row r="461" spans="1:2" ht="15.75" x14ac:dyDescent="0.25">
      <c r="A461" s="1"/>
      <c r="B461" s="15"/>
    </row>
    <row r="462" spans="1:2" ht="15.75" x14ac:dyDescent="0.25">
      <c r="A462" s="1"/>
      <c r="B462" s="15"/>
    </row>
    <row r="463" spans="1:2" ht="15.75" x14ac:dyDescent="0.25">
      <c r="A463" s="1"/>
      <c r="B463" s="15"/>
    </row>
    <row r="464" spans="1:2" ht="15.75" x14ac:dyDescent="0.25">
      <c r="A464" s="1"/>
      <c r="B464" s="15"/>
    </row>
    <row r="465" spans="1:2" ht="15.75" x14ac:dyDescent="0.25">
      <c r="A465" s="1"/>
      <c r="B465" s="15"/>
    </row>
    <row r="466" spans="1:2" ht="15.75" x14ac:dyDescent="0.25">
      <c r="A466" s="1"/>
      <c r="B466" s="15"/>
    </row>
    <row r="467" spans="1:2" ht="15.75" x14ac:dyDescent="0.25">
      <c r="A467" s="1"/>
      <c r="B467" s="15"/>
    </row>
    <row r="468" spans="1:2" ht="15.75" x14ac:dyDescent="0.25">
      <c r="A468" s="1"/>
      <c r="B468" s="15"/>
    </row>
    <row r="469" spans="1:2" ht="15.75" x14ac:dyDescent="0.25">
      <c r="A469" s="1"/>
      <c r="B469" s="15"/>
    </row>
    <row r="470" spans="1:2" ht="15.75" x14ac:dyDescent="0.25">
      <c r="A470" s="1"/>
      <c r="B470" s="15"/>
    </row>
    <row r="471" spans="1:2" ht="15.75" x14ac:dyDescent="0.25">
      <c r="A471" s="1"/>
      <c r="B471" s="15"/>
    </row>
    <row r="472" spans="1:2" ht="15.75" x14ac:dyDescent="0.25">
      <c r="A472" s="1"/>
      <c r="B472" s="15"/>
    </row>
    <row r="473" spans="1:2" ht="15.75" x14ac:dyDescent="0.25">
      <c r="A473" s="1"/>
      <c r="B473" s="15"/>
    </row>
    <row r="474" spans="1:2" ht="15.75" x14ac:dyDescent="0.25">
      <c r="A474" s="1"/>
      <c r="B474" s="15"/>
    </row>
    <row r="475" spans="1:2" ht="15.75" x14ac:dyDescent="0.25">
      <c r="A475" s="1"/>
      <c r="B475" s="15"/>
    </row>
    <row r="476" spans="1:2" ht="15.75" x14ac:dyDescent="0.25">
      <c r="A476" s="1"/>
      <c r="B476" s="15"/>
    </row>
    <row r="477" spans="1:2" ht="15.75" x14ac:dyDescent="0.25">
      <c r="A477" s="1"/>
      <c r="B477" s="15"/>
    </row>
    <row r="478" spans="1:2" ht="15.75" x14ac:dyDescent="0.25">
      <c r="A478" s="1"/>
      <c r="B478" s="15"/>
    </row>
    <row r="479" spans="1:2" ht="15.75" x14ac:dyDescent="0.25">
      <c r="A479" s="1"/>
      <c r="B479" s="15"/>
    </row>
    <row r="480" spans="1:2" ht="15.75" x14ac:dyDescent="0.25">
      <c r="A480" s="1"/>
      <c r="B480" s="15"/>
    </row>
    <row r="481" spans="1:2" ht="15.75" x14ac:dyDescent="0.25">
      <c r="A481" s="1"/>
      <c r="B481" s="15"/>
    </row>
    <row r="482" spans="1:2" ht="15.75" x14ac:dyDescent="0.25">
      <c r="A482" s="1"/>
      <c r="B482" s="15"/>
    </row>
    <row r="483" spans="1:2" ht="15.75" x14ac:dyDescent="0.25">
      <c r="A483" s="1"/>
      <c r="B483" s="15"/>
    </row>
    <row r="484" spans="1:2" ht="15.75" x14ac:dyDescent="0.25">
      <c r="A484" s="1"/>
      <c r="B484" s="15"/>
    </row>
    <row r="485" spans="1:2" ht="15.75" x14ac:dyDescent="0.25">
      <c r="A485" s="1"/>
      <c r="B485" s="15"/>
    </row>
    <row r="486" spans="1:2" ht="15.75" x14ac:dyDescent="0.25">
      <c r="A486" s="1"/>
      <c r="B486" s="15"/>
    </row>
    <row r="487" spans="1:2" ht="15.75" x14ac:dyDescent="0.25">
      <c r="A487" s="1"/>
      <c r="B487" s="15"/>
    </row>
    <row r="488" spans="1:2" ht="15.75" x14ac:dyDescent="0.25">
      <c r="A488" s="1"/>
      <c r="B488" s="15"/>
    </row>
    <row r="489" spans="1:2" ht="15.75" x14ac:dyDescent="0.25">
      <c r="A489" s="1"/>
      <c r="B489" s="15"/>
    </row>
    <row r="490" spans="1:2" ht="15.75" x14ac:dyDescent="0.25">
      <c r="A490" s="1"/>
      <c r="B490" s="15"/>
    </row>
    <row r="491" spans="1:2" ht="15.75" x14ac:dyDescent="0.25">
      <c r="A491" s="1"/>
      <c r="B491" s="15"/>
    </row>
    <row r="492" spans="1:2" ht="15.75" x14ac:dyDescent="0.25">
      <c r="A492" s="1"/>
      <c r="B492" s="15"/>
    </row>
    <row r="493" spans="1:2" ht="15.75" x14ac:dyDescent="0.25">
      <c r="A493" s="1"/>
      <c r="B493" s="15"/>
    </row>
    <row r="494" spans="1:2" ht="15.75" x14ac:dyDescent="0.25">
      <c r="A494" s="1"/>
      <c r="B494" s="15"/>
    </row>
    <row r="495" spans="1:2" ht="15.75" x14ac:dyDescent="0.25">
      <c r="A495" s="1"/>
      <c r="B495" s="15"/>
    </row>
    <row r="496" spans="1:2" ht="15.75" x14ac:dyDescent="0.25">
      <c r="A496" s="1"/>
      <c r="B496" s="15"/>
    </row>
    <row r="497" spans="1:2" ht="15.75" x14ac:dyDescent="0.25">
      <c r="A497" s="1"/>
      <c r="B497" s="15"/>
    </row>
    <row r="498" spans="1:2" ht="15.75" x14ac:dyDescent="0.25">
      <c r="A498" s="1"/>
      <c r="B498" s="15"/>
    </row>
    <row r="499" spans="1:2" ht="15.75" x14ac:dyDescent="0.25">
      <c r="A499" s="1"/>
      <c r="B499" s="15"/>
    </row>
    <row r="500" spans="1:2" x14ac:dyDescent="0.2">
      <c r="A500" s="2"/>
      <c r="B500" s="16"/>
    </row>
  </sheetData>
  <sheetProtection password="8B5B" sheet="1" objects="1" scenarios="1"/>
  <protectedRanges>
    <protectedRange password="8B75" sqref="A1:B500" name="taxaSELIC"/>
  </protectedRanges>
  <phoneticPr fontId="15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3"/>
  <sheetViews>
    <sheetView showGridLines="0" showRowColHeaders="0" workbookViewId="0">
      <selection activeCell="A5" sqref="A5"/>
    </sheetView>
  </sheetViews>
  <sheetFormatPr defaultRowHeight="12.75" x14ac:dyDescent="0.2"/>
  <cols>
    <col min="1" max="1" width="90.7109375" customWidth="1"/>
    <col min="2" max="2" width="9.140625" hidden="1" customWidth="1"/>
  </cols>
  <sheetData>
    <row r="1" spans="1:11" x14ac:dyDescent="0.2">
      <c r="A1" s="22"/>
      <c r="B1" s="22"/>
      <c r="C1" s="22"/>
      <c r="D1" s="22"/>
      <c r="E1" s="22"/>
      <c r="F1" s="23"/>
      <c r="G1" s="23"/>
      <c r="H1" s="23"/>
      <c r="I1" s="23"/>
      <c r="J1" s="23"/>
      <c r="K1" s="23"/>
    </row>
    <row r="2" spans="1:11" x14ac:dyDescent="0.2">
      <c r="A2" s="22"/>
      <c r="B2" s="22"/>
      <c r="C2" s="22"/>
      <c r="D2" s="22"/>
      <c r="E2" s="22"/>
      <c r="F2" s="23"/>
      <c r="G2" s="23"/>
      <c r="H2" s="23"/>
      <c r="I2" s="23"/>
      <c r="J2" s="23"/>
      <c r="K2" s="23"/>
    </row>
    <row r="3" spans="1:11" x14ac:dyDescent="0.2">
      <c r="A3" s="22"/>
      <c r="B3" s="22"/>
      <c r="C3" s="22"/>
      <c r="D3" s="22"/>
      <c r="E3" s="22"/>
      <c r="F3" s="23"/>
      <c r="G3" s="23"/>
      <c r="H3" s="23"/>
      <c r="I3" s="23"/>
      <c r="J3" s="23"/>
      <c r="K3" s="23"/>
    </row>
    <row r="4" spans="1:11" x14ac:dyDescent="0.2">
      <c r="A4" s="22"/>
      <c r="B4" s="22"/>
      <c r="C4" s="22"/>
      <c r="D4" s="22"/>
      <c r="E4" s="22"/>
      <c r="F4" s="23"/>
      <c r="G4" s="23"/>
      <c r="H4" s="23"/>
      <c r="I4" s="23"/>
      <c r="J4" s="23"/>
      <c r="K4" s="23"/>
    </row>
    <row r="5" spans="1:11" x14ac:dyDescent="0.2">
      <c r="A5" s="24"/>
      <c r="B5" s="24"/>
      <c r="C5" s="22"/>
      <c r="D5" s="22"/>
      <c r="E5" s="22"/>
      <c r="F5" s="23"/>
      <c r="G5" s="23"/>
      <c r="H5" s="23"/>
      <c r="I5" s="23"/>
      <c r="J5" s="23"/>
      <c r="K5" s="23"/>
    </row>
    <row r="6" spans="1:11" ht="15" x14ac:dyDescent="0.2">
      <c r="A6" s="34" t="s">
        <v>6</v>
      </c>
      <c r="B6" s="34"/>
      <c r="C6" s="22"/>
      <c r="D6" s="22"/>
      <c r="E6" s="22"/>
      <c r="F6" s="23"/>
      <c r="G6" s="23"/>
      <c r="H6" s="23"/>
      <c r="I6" s="23"/>
      <c r="J6" s="23"/>
      <c r="K6" s="23"/>
    </row>
    <row r="7" spans="1:11" ht="14.25" x14ac:dyDescent="0.2">
      <c r="A7" s="25"/>
      <c r="B7" s="25"/>
      <c r="C7" s="22"/>
      <c r="D7" s="22"/>
      <c r="E7" s="22"/>
      <c r="F7" s="23"/>
      <c r="G7" s="23"/>
      <c r="H7" s="23"/>
      <c r="I7" s="23"/>
      <c r="J7" s="23"/>
      <c r="K7" s="23"/>
    </row>
    <row r="8" spans="1:11" ht="60" x14ac:dyDescent="0.2">
      <c r="A8" s="26" t="s">
        <v>15</v>
      </c>
      <c r="B8" s="25"/>
      <c r="C8" s="22"/>
      <c r="D8" s="23"/>
      <c r="E8" s="23"/>
      <c r="F8" s="23"/>
      <c r="G8" s="23"/>
      <c r="H8" s="23"/>
      <c r="I8" s="23"/>
      <c r="J8" s="23"/>
      <c r="K8" s="23"/>
    </row>
    <row r="9" spans="1:11" ht="30" x14ac:dyDescent="0.2">
      <c r="A9" s="26" t="s">
        <v>13</v>
      </c>
      <c r="B9" s="27"/>
      <c r="C9" s="23"/>
      <c r="D9" s="23"/>
      <c r="E9" s="23"/>
      <c r="F9" s="23"/>
      <c r="G9" s="23"/>
      <c r="H9" s="23"/>
      <c r="I9" s="23"/>
      <c r="J9" s="23"/>
      <c r="K9" s="23"/>
    </row>
    <row r="10" spans="1:11" ht="38.25" customHeight="1" x14ac:dyDescent="0.2">
      <c r="A10" s="26" t="s">
        <v>10</v>
      </c>
      <c r="B10" s="27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45.75" customHeight="1" x14ac:dyDescent="0.2">
      <c r="A11" s="26" t="s">
        <v>14</v>
      </c>
      <c r="B11" s="27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303" customHeight="1" x14ac:dyDescent="0.2">
      <c r="A12" s="28" t="s">
        <v>18</v>
      </c>
      <c r="B12" s="27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5" x14ac:dyDescent="0.25">
      <c r="A13" s="29" t="s">
        <v>16</v>
      </c>
      <c r="B13" s="27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5" x14ac:dyDescent="0.25">
      <c r="A14" s="30" t="s">
        <v>17</v>
      </c>
      <c r="B14" s="27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5" x14ac:dyDescent="0.25">
      <c r="A15" s="30"/>
      <c r="B15" s="27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5" x14ac:dyDescent="0.25">
      <c r="A16" s="30"/>
      <c r="B16" s="27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5" x14ac:dyDescent="0.25">
      <c r="A17" s="30"/>
      <c r="B17" s="27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5" x14ac:dyDescent="0.25">
      <c r="A18" s="30"/>
      <c r="B18" s="27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15" x14ac:dyDescent="0.25">
      <c r="A19" s="30"/>
      <c r="B19" s="27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15" x14ac:dyDescent="0.25">
      <c r="A20" s="30"/>
      <c r="B20" s="27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15" x14ac:dyDescent="0.25">
      <c r="A21" s="30"/>
      <c r="B21" s="27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15" x14ac:dyDescent="0.25">
      <c r="A22" s="30"/>
      <c r="B22" s="27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5" x14ac:dyDescent="0.25">
      <c r="A23" s="30"/>
      <c r="B23" s="27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15" x14ac:dyDescent="0.25">
      <c r="A24" s="30"/>
      <c r="B24" s="27"/>
      <c r="C24" s="23"/>
      <c r="D24" s="23"/>
      <c r="E24" s="23"/>
      <c r="F24" s="23"/>
      <c r="G24" s="23"/>
      <c r="H24" s="23"/>
      <c r="I24" s="23"/>
      <c r="J24" s="23"/>
      <c r="K24" s="23"/>
    </row>
    <row r="25" spans="1:11" ht="15" x14ac:dyDescent="0.25">
      <c r="A25" s="30"/>
      <c r="B25" s="27"/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15" x14ac:dyDescent="0.25">
      <c r="A26" s="30"/>
      <c r="B26" s="27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15" x14ac:dyDescent="0.25">
      <c r="A27" s="30"/>
      <c r="B27" s="27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14.25" x14ac:dyDescent="0.2">
      <c r="A28" s="27"/>
      <c r="B28" s="27"/>
      <c r="C28" s="23"/>
      <c r="D28" s="23"/>
      <c r="E28" s="23"/>
      <c r="F28" s="23"/>
      <c r="G28" s="23"/>
      <c r="H28" s="23"/>
      <c r="I28" s="23"/>
      <c r="J28" s="23"/>
      <c r="K28" s="23"/>
    </row>
    <row r="29" spans="1:1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1:1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spans="1:1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1:1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1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1:1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1:1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1:1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1:1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1:1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1:1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1:1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1:1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1:1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1:1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1:1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1:1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:1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1:1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1:1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1:1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1:1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1:1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1:1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1:1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1:1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1:1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1:1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</row>
    <row r="114" spans="1:1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</row>
    <row r="115" spans="1:1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1:1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</row>
    <row r="117" spans="1:1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</row>
    <row r="118" spans="1:1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1:1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</row>
    <row r="120" spans="1:1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</row>
    <row r="121" spans="1:1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</row>
    <row r="122" spans="1:1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</row>
    <row r="123" spans="1:11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</sheetData>
  <sheetProtection password="8B5B" sheet="1"/>
  <mergeCells count="1">
    <mergeCell ref="A6:B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CÁLCULO</vt:lpstr>
      <vt:lpstr>SELIC</vt:lpstr>
      <vt:lpstr>ORIENTAÇÕES</vt:lpstr>
      <vt:lpstr>ORIENTAÇÕES!Area_de_impressao</vt:lpstr>
    </vt:vector>
  </TitlesOfParts>
  <Manager>CRE e COFIC</Manager>
  <Company>TRE-SC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 de Multas Eleitorais Parceladas</dc:title>
  <dc:creator>SAS</dc:creator>
  <cp:lastModifiedBy>junior</cp:lastModifiedBy>
  <cp:lastPrinted>2013-09-06T21:29:31Z</cp:lastPrinted>
  <dcterms:created xsi:type="dcterms:W3CDTF">2009-08-27T19:54:42Z</dcterms:created>
  <dcterms:modified xsi:type="dcterms:W3CDTF">2019-08-01T16:27:06Z</dcterms:modified>
</cp:coreProperties>
</file>