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grupos\sao\ccm\LICITACOES\Editais em elaboracao\2019\"/>
    </mc:Choice>
  </mc:AlternateContent>
  <bookViews>
    <workbookView xWindow="0" yWindow="0" windowWidth="16380" windowHeight="8190" tabRatio="770"/>
  </bookViews>
  <sheets>
    <sheet name="ORÇAMENTO" sheetId="1" r:id="rId1"/>
  </sheets>
  <definedNames>
    <definedName name="_xlnm.Print_Area" localSheetId="0">ORÇAMENTO!$A$1:$L$42</definedName>
    <definedName name="Excel_BuiltIn_Print_Titles" localSheetId="0">ORÇAMENTO!$5:$6</definedName>
    <definedName name="_xlnm.Print_Titles" localSheetId="0">ORÇAMENTO!$1:$6</definedName>
  </definedNames>
  <calcPr calcId="152511"/>
</workbook>
</file>

<file path=xl/calcChain.xml><?xml version="1.0" encoding="utf-8"?>
<calcChain xmlns="http://schemas.openxmlformats.org/spreadsheetml/2006/main">
  <c r="D12" i="1" l="1"/>
  <c r="D20" i="1" l="1"/>
  <c r="D18" i="1" l="1"/>
  <c r="J16" i="1" l="1"/>
  <c r="H16" i="1" l="1"/>
  <c r="K16" i="1" l="1"/>
  <c r="F16" i="1"/>
  <c r="L16" i="1" s="1"/>
  <c r="H12" i="1" l="1"/>
  <c r="F12" i="1" l="1"/>
  <c r="H11" i="1" l="1"/>
  <c r="J26" i="1" l="1"/>
  <c r="F26" i="1"/>
  <c r="H26" i="1"/>
  <c r="L26" i="1" l="1"/>
  <c r="K26" i="1"/>
  <c r="H9" i="1" l="1"/>
  <c r="J9" i="1"/>
  <c r="J17" i="1"/>
  <c r="K9" i="1" l="1"/>
  <c r="H17" i="1"/>
  <c r="J18" i="1"/>
  <c r="L42" i="1"/>
  <c r="F9" i="1" l="1"/>
  <c r="L9" i="1" s="1"/>
  <c r="F18" i="1"/>
  <c r="K17" i="1"/>
  <c r="F17" i="1"/>
  <c r="L17" i="1" s="1"/>
  <c r="J23" i="1"/>
  <c r="H23" i="1"/>
  <c r="J20" i="1" l="1"/>
  <c r="F23" i="1"/>
  <c r="L23" i="1" s="1"/>
  <c r="K23" i="1"/>
  <c r="J13" i="1"/>
  <c r="J11" i="1" l="1"/>
  <c r="F13" i="1"/>
  <c r="H18" i="1"/>
  <c r="L18" i="1" s="1"/>
  <c r="K18" i="1"/>
  <c r="F11" i="1"/>
  <c r="H20" i="1"/>
  <c r="F20" i="1"/>
  <c r="H13" i="1"/>
  <c r="L11" i="1" l="1"/>
  <c r="K11" i="1"/>
  <c r="J12" i="1"/>
  <c r="L12" i="1" s="1"/>
  <c r="K12" i="1"/>
  <c r="L20" i="1"/>
  <c r="L13" i="1"/>
  <c r="K13" i="1"/>
  <c r="K20" i="1"/>
  <c r="L27" i="1" l="1"/>
  <c r="L28" i="1" s="1"/>
  <c r="L29" i="1" l="1"/>
</calcChain>
</file>

<file path=xl/sharedStrings.xml><?xml version="1.0" encoding="utf-8"?>
<sst xmlns="http://schemas.openxmlformats.org/spreadsheetml/2006/main" count="81" uniqueCount="68">
  <si>
    <t>ITEM</t>
  </si>
  <si>
    <t>DISCRIMINAÇÃO DOS SERVIÇOS</t>
  </si>
  <si>
    <t>UNID.</t>
  </si>
  <si>
    <t>QUANT</t>
  </si>
  <si>
    <t>1.0</t>
  </si>
  <si>
    <t>1.1</t>
  </si>
  <si>
    <t>2.0</t>
  </si>
  <si>
    <t>2.1</t>
  </si>
  <si>
    <t>COMPOSIÇÃO BDI - SERVIÇOS</t>
  </si>
  <si>
    <t>DESPESAS FINANCEIRAS</t>
  </si>
  <si>
    <t>ADMINISTRAÇÃO CENTRAL</t>
  </si>
  <si>
    <t>LUCRO</t>
  </si>
  <si>
    <t>TRIBUTOS</t>
  </si>
  <si>
    <t>COFINS</t>
  </si>
  <si>
    <t>PIS</t>
  </si>
  <si>
    <t>1.1.1</t>
  </si>
  <si>
    <t>H</t>
  </si>
  <si>
    <t>M2</t>
  </si>
  <si>
    <t>2.1.1</t>
  </si>
  <si>
    <t>SEGURO + GARANTIA</t>
  </si>
  <si>
    <t>2.1.2</t>
  </si>
  <si>
    <t>2.1.3</t>
  </si>
  <si>
    <t>MÃO DE OBRA</t>
  </si>
  <si>
    <t>EQUIPAMENTO</t>
  </si>
  <si>
    <t>CUSTO UNIT.</t>
  </si>
  <si>
    <t>CUSTO TOTAL</t>
  </si>
  <si>
    <t xml:space="preserve">MATERIAL </t>
  </si>
  <si>
    <t>RISCOS E IMPREVISTOS</t>
  </si>
  <si>
    <t>BDI</t>
  </si>
  <si>
    <t>UNITÁRIO (R$)</t>
  </si>
  <si>
    <t>TOTAL (R$)</t>
  </si>
  <si>
    <t>CUSTO GERAL</t>
  </si>
  <si>
    <t>PREÇO TOTAL</t>
  </si>
  <si>
    <t>COLETA E CARGA DE ENTULHO</t>
  </si>
  <si>
    <t>3.0</t>
  </si>
  <si>
    <t>ACOMPANHAMENTO DOS SERVIÇOS</t>
  </si>
  <si>
    <t>3.1</t>
  </si>
  <si>
    <t>ENGENHEIRO CIVIL JÚNIOR</t>
  </si>
  <si>
    <t>3.1.1</t>
  </si>
  <si>
    <t>4.0</t>
  </si>
  <si>
    <t>SERVIÇOS PRELIMINARES</t>
  </si>
  <si>
    <t>4.1</t>
  </si>
  <si>
    <t>4.1.1</t>
  </si>
  <si>
    <t>M²</t>
  </si>
  <si>
    <t>1.2</t>
  </si>
  <si>
    <t>M</t>
  </si>
  <si>
    <t>1.2.1</t>
  </si>
  <si>
    <t>1.2.2</t>
  </si>
  <si>
    <t>1.2.3</t>
  </si>
  <si>
    <t>LIMPEZA MANUAL FINAL</t>
  </si>
  <si>
    <t>SINALIZAÇÃO COM FITA FIXADA EM CONE PLÁSTICO, INCLUINDO CONE.</t>
  </si>
  <si>
    <t>REMOÇÃO DA ESCADA METÁLICA EXISTENTE</t>
  </si>
  <si>
    <t>MONTAGEM E DESMONTAGEM DE ANDAIME TUBULAR TIPO TORRE (EXCLUSIVE ANDAIME E LIMPEZA)</t>
  </si>
  <si>
    <t>LOCACAO DE ANDAIME METALICO TUBULAR DE ENCAIXE, TIPO DE TORRE, COM LARGURA DE 1 ATE 1,5 M E ALTURA DE *1,00* M</t>
  </si>
  <si>
    <t>CANTEIRO DE OBRAS</t>
  </si>
  <si>
    <t>ARQUITETURA</t>
  </si>
  <si>
    <t>EQUIPAMENTOS E ACESSÓRIOS</t>
  </si>
  <si>
    <t>EXECUÇÃO DE ESCADA DE MARINHEIRO, CONFORME PROJETO</t>
  </si>
  <si>
    <t>2.2</t>
  </si>
  <si>
    <t>2.2.1</t>
  </si>
  <si>
    <t>ISSQN</t>
  </si>
  <si>
    <t>APLICAÇÃO E LIXAMENTO DE MASSA LÁTEX EM PAREDES, UMA DEMÃO. AF_06/2014</t>
  </si>
  <si>
    <t>APLICAÇÃO MANUAL DE TINTA LÁTEX ACRÍLICA EM PANOS SEM PRESENÇA DE VÃOS DE EDIFÍCIOS DE MÚLTIPLOS PAVIMENTOS, DUAS DEMÃOS. AF_11/2016</t>
  </si>
  <si>
    <t>RECUPERAÇÃO E PINTURA</t>
  </si>
  <si>
    <t>EMBOÇO OU MASSA ÚNICA EM ARGAMASSA TRAÇO 1:2:8, PREPARO MANUAL, APLICADA MANUALMENTE EM PANOS CEGOS DE FACHADA (SEM PRESENÇA DE VÃOS), ESPESSURA DE 25 MM. AF_06/2014</t>
  </si>
  <si>
    <t>M/MÊS</t>
  </si>
  <si>
    <t>LOCAÇÃO E DEMOLIÇÃO</t>
  </si>
  <si>
    <t>MODELO DE PLANILHA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</si>
</sst>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&quot;R$ &quot;* #,##0.00_);_(&quot;R$ &quot;* \(#,##0.00\);_(&quot;R$ &quot;* \-??_);_(@_)"/>
    <numFmt numFmtId="165" formatCode="_(&quot;R$ &quot;* #,##0.00_);_(&quot;R$ &quot;* \(#,##0.00\);_(&quot;R$ &quot;* &quot;-&quot;??_);_(@_)"/>
  </numFmts>
  <fonts count="28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4" tint="0.3999755851924192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64" fontId="25" fillId="0" borderId="0" applyFill="0" applyBorder="0" applyAlignment="0" applyProtection="0"/>
    <xf numFmtId="0" fontId="9" fillId="22" borderId="0" applyNumberFormat="0" applyBorder="0" applyAlignment="0" applyProtection="0"/>
    <xf numFmtId="0" fontId="25" fillId="0" borderId="0"/>
    <xf numFmtId="0" fontId="25" fillId="23" borderId="4" applyNumberFormat="0" applyAlignment="0" applyProtection="0"/>
    <xf numFmtId="9" fontId="25" fillId="0" borderId="0" applyFont="0" applyFill="0" applyBorder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158">
    <xf numFmtId="0" fontId="0" fillId="0" borderId="0" xfId="0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8" fillId="0" borderId="0" xfId="0" applyFont="1"/>
    <xf numFmtId="0" fontId="18" fillId="0" borderId="0" xfId="0" applyFont="1" applyBorder="1" applyAlignment="1">
      <alignment horizontal="center"/>
    </xf>
    <xf numFmtId="2" fontId="18" fillId="0" borderId="0" xfId="0" applyNumberFormat="1" applyFont="1" applyBorder="1" applyAlignment="1">
      <alignment horizontal="right"/>
    </xf>
    <xf numFmtId="0" fontId="20" fillId="0" borderId="0" xfId="0" applyFont="1" applyBorder="1" applyAlignment="1"/>
    <xf numFmtId="0" fontId="18" fillId="0" borderId="0" xfId="0" applyFont="1" applyBorder="1" applyAlignment="1"/>
    <xf numFmtId="10" fontId="20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left" vertical="center" wrapText="1"/>
    </xf>
    <xf numFmtId="0" fontId="18" fillId="27" borderId="0" xfId="0" applyFont="1" applyFill="1"/>
    <xf numFmtId="0" fontId="0" fillId="27" borderId="0" xfId="0" applyFill="1"/>
    <xf numFmtId="43" fontId="18" fillId="27" borderId="0" xfId="0" applyNumberFormat="1" applyFont="1" applyFill="1"/>
    <xf numFmtId="0" fontId="0" fillId="0" borderId="0" xfId="0" applyFill="1" applyAlignment="1">
      <alignment horizontal="center"/>
    </xf>
    <xf numFmtId="43" fontId="0" fillId="0" borderId="0" xfId="0" applyNumberFormat="1" applyFill="1" applyAlignment="1">
      <alignment horizontal="center"/>
    </xf>
    <xf numFmtId="0" fontId="20" fillId="27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8" fillId="0" borderId="1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21" fillId="24" borderId="0" xfId="0" applyFont="1" applyFill="1"/>
    <xf numFmtId="0" fontId="21" fillId="24" borderId="15" xfId="0" applyFont="1" applyFill="1" applyBorder="1"/>
    <xf numFmtId="0" fontId="18" fillId="0" borderId="10" xfId="0" applyFont="1" applyBorder="1" applyAlignment="1">
      <alignment horizontal="left" vertical="center" wrapText="1"/>
    </xf>
    <xf numFmtId="10" fontId="20" fillId="27" borderId="0" xfId="31" applyNumberFormat="1" applyFont="1" applyFill="1" applyBorder="1" applyAlignment="1" applyProtection="1">
      <alignment horizontal="center"/>
    </xf>
    <xf numFmtId="0" fontId="0" fillId="27" borderId="0" xfId="0" applyFill="1" applyBorder="1" applyAlignment="1">
      <alignment horizontal="center"/>
    </xf>
    <xf numFmtId="10" fontId="18" fillId="27" borderId="0" xfId="31" applyNumberFormat="1" applyFont="1" applyFill="1" applyBorder="1" applyAlignment="1" applyProtection="1">
      <alignment horizontal="center"/>
    </xf>
    <xf numFmtId="0" fontId="0" fillId="27" borderId="0" xfId="0" applyFont="1" applyFill="1" applyBorder="1" applyAlignment="1">
      <alignment horizontal="center"/>
    </xf>
    <xf numFmtId="164" fontId="24" fillId="27" borderId="0" xfId="0" applyNumberFormat="1" applyFont="1" applyFill="1" applyBorder="1" applyAlignment="1">
      <alignment horizontal="center" wrapText="1"/>
    </xf>
    <xf numFmtId="0" fontId="0" fillId="27" borderId="0" xfId="0" applyFill="1" applyBorder="1"/>
    <xf numFmtId="0" fontId="18" fillId="27" borderId="0" xfId="0" applyFont="1" applyFill="1" applyBorder="1" applyAlignment="1">
      <alignment horizontal="left" vertical="center"/>
    </xf>
    <xf numFmtId="0" fontId="18" fillId="27" borderId="0" xfId="0" applyFont="1" applyFill="1" applyBorder="1" applyAlignment="1">
      <alignment horizontal="left"/>
    </xf>
    <xf numFmtId="0" fontId="20" fillId="27" borderId="0" xfId="0" applyFont="1" applyFill="1" applyBorder="1" applyAlignment="1"/>
    <xf numFmtId="0" fontId="20" fillId="27" borderId="0" xfId="0" applyFont="1" applyFill="1" applyBorder="1" applyAlignment="1">
      <alignment horizontal="left"/>
    </xf>
    <xf numFmtId="10" fontId="18" fillId="27" borderId="0" xfId="31" applyNumberFormat="1" applyFont="1" applyFill="1" applyBorder="1" applyAlignment="1" applyProtection="1">
      <alignment horizontal="right"/>
    </xf>
    <xf numFmtId="10" fontId="24" fillId="28" borderId="0" xfId="0" applyNumberFormat="1" applyFont="1" applyFill="1" applyBorder="1" applyAlignment="1">
      <alignment horizontal="center"/>
    </xf>
    <xf numFmtId="0" fontId="19" fillId="27" borderId="0" xfId="0" applyFont="1" applyFill="1" applyBorder="1" applyAlignment="1">
      <alignment horizontal="right"/>
    </xf>
    <xf numFmtId="10" fontId="19" fillId="27" borderId="0" xfId="0" applyNumberFormat="1" applyFont="1" applyFill="1" applyBorder="1" applyAlignment="1">
      <alignment horizontal="center"/>
    </xf>
    <xf numFmtId="4" fontId="19" fillId="27" borderId="0" xfId="0" applyNumberFormat="1" applyFont="1" applyFill="1" applyBorder="1" applyAlignment="1">
      <alignment horizontal="left" vertical="center" wrapText="1"/>
    </xf>
    <xf numFmtId="0" fontId="0" fillId="27" borderId="0" xfId="0" applyFont="1" applyFill="1" applyBorder="1" applyAlignment="1">
      <alignment horizontal="left"/>
    </xf>
    <xf numFmtId="0" fontId="0" fillId="27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0" fontId="20" fillId="26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27" borderId="0" xfId="0" applyFont="1" applyFill="1" applyBorder="1" applyAlignment="1">
      <alignment vertical="center"/>
    </xf>
    <xf numFmtId="10" fontId="0" fillId="0" borderId="11" xfId="0" applyNumberFormat="1" applyFont="1" applyBorder="1" applyAlignment="1">
      <alignment horizontal="center"/>
    </xf>
    <xf numFmtId="10" fontId="0" fillId="0" borderId="26" xfId="0" applyNumberFormat="1" applyFont="1" applyBorder="1" applyAlignment="1">
      <alignment horizontal="center"/>
    </xf>
    <xf numFmtId="10" fontId="19" fillId="0" borderId="27" xfId="0" applyNumberFormat="1" applyFont="1" applyBorder="1" applyAlignment="1">
      <alignment horizontal="center"/>
    </xf>
    <xf numFmtId="164" fontId="18" fillId="0" borderId="11" xfId="31" applyFont="1" applyFill="1" applyBorder="1" applyAlignment="1" applyProtection="1">
      <alignment horizontal="center" vertical="center"/>
    </xf>
    <xf numFmtId="0" fontId="20" fillId="25" borderId="12" xfId="0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vertical="center" wrapText="1"/>
    </xf>
    <xf numFmtId="0" fontId="20" fillId="25" borderId="10" xfId="0" applyFont="1" applyFill="1" applyBorder="1" applyAlignment="1">
      <alignment vertical="center" wrapText="1"/>
    </xf>
    <xf numFmtId="0" fontId="18" fillId="27" borderId="10" xfId="0" applyFont="1" applyFill="1" applyBorder="1" applyAlignment="1">
      <alignment horizontal="left" vertical="center" wrapText="1"/>
    </xf>
    <xf numFmtId="0" fontId="18" fillId="27" borderId="0" xfId="0" applyFont="1" applyFill="1" applyBorder="1"/>
    <xf numFmtId="0" fontId="20" fillId="25" borderId="33" xfId="0" applyFont="1" applyFill="1" applyBorder="1" applyAlignment="1">
      <alignment horizontal="center" vertical="center"/>
    </xf>
    <xf numFmtId="0" fontId="20" fillId="25" borderId="29" xfId="0" applyFont="1" applyFill="1" applyBorder="1" applyAlignment="1">
      <alignment vertical="center" wrapText="1"/>
    </xf>
    <xf numFmtId="0" fontId="20" fillId="25" borderId="24" xfId="0" applyFont="1" applyFill="1" applyBorder="1" applyAlignment="1"/>
    <xf numFmtId="0" fontId="18" fillId="27" borderId="0" xfId="0" applyFont="1" applyFill="1" applyBorder="1" applyAlignment="1">
      <alignment horizontal="left"/>
    </xf>
    <xf numFmtId="0" fontId="0" fillId="27" borderId="0" xfId="0" applyFont="1" applyFill="1" applyBorder="1"/>
    <xf numFmtId="164" fontId="19" fillId="0" borderId="0" xfId="31" applyFont="1" applyFill="1" applyBorder="1" applyAlignment="1" applyProtection="1">
      <alignment horizontal="center"/>
    </xf>
    <xf numFmtId="0" fontId="18" fillId="27" borderId="10" xfId="0" applyFont="1" applyFill="1" applyBorder="1" applyAlignment="1">
      <alignment vertical="center" wrapText="1"/>
    </xf>
    <xf numFmtId="0" fontId="20" fillId="0" borderId="50" xfId="0" applyFont="1" applyBorder="1" applyAlignment="1">
      <alignment horizontal="right"/>
    </xf>
    <xf numFmtId="164" fontId="20" fillId="0" borderId="50" xfId="31" applyFont="1" applyFill="1" applyBorder="1" applyAlignment="1" applyProtection="1">
      <alignment horizontal="center"/>
    </xf>
    <xf numFmtId="0" fontId="20" fillId="0" borderId="51" xfId="0" applyFont="1" applyBorder="1" applyAlignment="1">
      <alignment horizontal="right"/>
    </xf>
    <xf numFmtId="0" fontId="19" fillId="0" borderId="47" xfId="0" applyFont="1" applyBorder="1" applyAlignment="1">
      <alignment horizontal="right"/>
    </xf>
    <xf numFmtId="164" fontId="19" fillId="0" borderId="44" xfId="31" applyFont="1" applyFill="1" applyBorder="1" applyAlignment="1" applyProtection="1">
      <alignment horizontal="center"/>
    </xf>
    <xf numFmtId="0" fontId="19" fillId="0" borderId="48" xfId="0" applyFont="1" applyBorder="1" applyAlignment="1">
      <alignment horizontal="right"/>
    </xf>
    <xf numFmtId="164" fontId="19" fillId="0" borderId="49" xfId="31" applyFont="1" applyFill="1" applyBorder="1" applyAlignment="1" applyProtection="1">
      <alignment horizontal="center"/>
    </xf>
    <xf numFmtId="0" fontId="19" fillId="0" borderId="45" xfId="0" applyFont="1" applyBorder="1" applyAlignment="1">
      <alignment horizontal="right"/>
    </xf>
    <xf numFmtId="164" fontId="19" fillId="0" borderId="46" xfId="31" applyFont="1" applyFill="1" applyBorder="1" applyAlignment="1" applyProtection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0" borderId="52" xfId="0" applyFont="1" applyBorder="1" applyAlignment="1">
      <alignment horizontal="right"/>
    </xf>
    <xf numFmtId="4" fontId="26" fillId="24" borderId="14" xfId="0" applyNumberFormat="1" applyFont="1" applyFill="1" applyBorder="1" applyAlignment="1">
      <alignment wrapText="1"/>
    </xf>
    <xf numFmtId="0" fontId="20" fillId="30" borderId="11" xfId="0" applyFont="1" applyFill="1" applyBorder="1" applyAlignment="1"/>
    <xf numFmtId="0" fontId="19" fillId="29" borderId="54" xfId="0" applyFont="1" applyFill="1" applyBorder="1" applyAlignment="1">
      <alignment horizontal="center" vertical="center"/>
    </xf>
    <xf numFmtId="0" fontId="19" fillId="29" borderId="32" xfId="0" applyFont="1" applyFill="1" applyBorder="1" applyAlignment="1">
      <alignment horizontal="center" vertical="center"/>
    </xf>
    <xf numFmtId="0" fontId="20" fillId="25" borderId="29" xfId="0" applyFont="1" applyFill="1" applyBorder="1" applyAlignment="1"/>
    <xf numFmtId="0" fontId="18" fillId="30" borderId="12" xfId="0" applyFont="1" applyFill="1" applyBorder="1" applyAlignment="1">
      <alignment horizontal="center" vertical="center"/>
    </xf>
    <xf numFmtId="0" fontId="18" fillId="30" borderId="10" xfId="0" applyFont="1" applyFill="1" applyBorder="1" applyAlignment="1">
      <alignment vertical="center" wrapText="1"/>
    </xf>
    <xf numFmtId="0" fontId="18" fillId="30" borderId="10" xfId="0" applyFont="1" applyFill="1" applyBorder="1" applyAlignment="1">
      <alignment horizontal="center"/>
    </xf>
    <xf numFmtId="2" fontId="18" fillId="30" borderId="10" xfId="0" applyNumberFormat="1" applyFont="1" applyFill="1" applyBorder="1" applyAlignment="1"/>
    <xf numFmtId="165" fontId="20" fillId="30" borderId="10" xfId="0" applyNumberFormat="1" applyFont="1" applyFill="1" applyBorder="1" applyAlignment="1"/>
    <xf numFmtId="0" fontId="20" fillId="30" borderId="10" xfId="0" applyFont="1" applyFill="1" applyBorder="1" applyAlignment="1"/>
    <xf numFmtId="0" fontId="18" fillId="27" borderId="12" xfId="0" applyFont="1" applyFill="1" applyBorder="1" applyAlignment="1">
      <alignment horizontal="center" vertical="center"/>
    </xf>
    <xf numFmtId="0" fontId="18" fillId="27" borderId="10" xfId="0" applyFont="1" applyFill="1" applyBorder="1" applyAlignment="1">
      <alignment horizontal="center"/>
    </xf>
    <xf numFmtId="2" fontId="18" fillId="27" borderId="10" xfId="0" applyNumberFormat="1" applyFont="1" applyFill="1" applyBorder="1" applyAlignment="1">
      <alignment horizontal="center" vertical="center"/>
    </xf>
    <xf numFmtId="165" fontId="18" fillId="0" borderId="10" xfId="0" applyNumberFormat="1" applyFont="1" applyFill="1" applyBorder="1" applyAlignment="1">
      <alignment horizontal="center" vertical="center"/>
    </xf>
    <xf numFmtId="164" fontId="18" fillId="0" borderId="10" xfId="31" applyFont="1" applyFill="1" applyBorder="1" applyAlignment="1" applyProtection="1">
      <alignment horizontal="center" vertical="center"/>
    </xf>
    <xf numFmtId="165" fontId="18" fillId="27" borderId="10" xfId="0" applyNumberFormat="1" applyFont="1" applyFill="1" applyBorder="1" applyAlignment="1">
      <alignment horizontal="center" vertical="center"/>
    </xf>
    <xf numFmtId="165" fontId="18" fillId="27" borderId="10" xfId="0" applyNumberFormat="1" applyFont="1" applyFill="1" applyBorder="1" applyAlignment="1">
      <alignment vertical="center"/>
    </xf>
    <xf numFmtId="2" fontId="18" fillId="30" borderId="10" xfId="0" applyNumberFormat="1" applyFont="1" applyFill="1" applyBorder="1" applyAlignment="1">
      <alignment horizontal="center" vertical="center"/>
    </xf>
    <xf numFmtId="165" fontId="20" fillId="30" borderId="10" xfId="0" applyNumberFormat="1" applyFont="1" applyFill="1" applyBorder="1" applyAlignment="1">
      <alignment vertical="center"/>
    </xf>
    <xf numFmtId="0" fontId="20" fillId="30" borderId="10" xfId="0" applyFont="1" applyFill="1" applyBorder="1" applyAlignment="1">
      <alignment vertical="center"/>
    </xf>
    <xf numFmtId="0" fontId="20" fillId="30" borderId="11" xfId="0" applyFont="1" applyFill="1" applyBorder="1" applyAlignment="1">
      <alignment vertical="center"/>
    </xf>
    <xf numFmtId="0" fontId="18" fillId="25" borderId="10" xfId="0" applyFont="1" applyFill="1" applyBorder="1" applyAlignment="1">
      <alignment horizontal="center"/>
    </xf>
    <xf numFmtId="0" fontId="20" fillId="25" borderId="10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vertical="center"/>
    </xf>
    <xf numFmtId="0" fontId="20" fillId="25" borderId="11" xfId="0" applyFont="1" applyFill="1" applyBorder="1" applyAlignment="1">
      <alignment vertical="center"/>
    </xf>
    <xf numFmtId="0" fontId="18" fillId="26" borderId="12" xfId="0" applyFont="1" applyFill="1" applyBorder="1" applyAlignment="1">
      <alignment horizontal="center" vertical="center"/>
    </xf>
    <xf numFmtId="0" fontId="18" fillId="26" borderId="10" xfId="0" applyFont="1" applyFill="1" applyBorder="1" applyAlignment="1">
      <alignment vertical="center" wrapText="1"/>
    </xf>
    <xf numFmtId="0" fontId="18" fillId="26" borderId="10" xfId="0" applyFont="1" applyFill="1" applyBorder="1" applyAlignment="1">
      <alignment horizontal="center"/>
    </xf>
    <xf numFmtId="0" fontId="20" fillId="26" borderId="10" xfId="0" applyFont="1" applyFill="1" applyBorder="1" applyAlignment="1">
      <alignment horizontal="center" vertical="center"/>
    </xf>
    <xf numFmtId="165" fontId="20" fillId="26" borderId="10" xfId="0" applyNumberFormat="1" applyFont="1" applyFill="1" applyBorder="1" applyAlignment="1">
      <alignment vertical="center"/>
    </xf>
    <xf numFmtId="0" fontId="20" fillId="26" borderId="10" xfId="0" applyFont="1" applyFill="1" applyBorder="1" applyAlignment="1">
      <alignment vertical="center"/>
    </xf>
    <xf numFmtId="0" fontId="20" fillId="26" borderId="11" xfId="0" applyFont="1" applyFill="1" applyBorder="1" applyAlignment="1">
      <alignment vertical="center"/>
    </xf>
    <xf numFmtId="0" fontId="20" fillId="25" borderId="10" xfId="0" applyFont="1" applyFill="1" applyBorder="1" applyAlignment="1"/>
    <xf numFmtId="0" fontId="20" fillId="26" borderId="21" xfId="0" applyFont="1" applyFill="1" applyBorder="1" applyAlignment="1">
      <alignment horizontal="center" vertical="center"/>
    </xf>
    <xf numFmtId="0" fontId="20" fillId="26" borderId="10" xfId="0" applyFont="1" applyFill="1" applyBorder="1" applyAlignment="1"/>
    <xf numFmtId="0" fontId="18" fillId="0" borderId="10" xfId="0" applyFont="1" applyFill="1" applyBorder="1" applyAlignment="1">
      <alignment horizontal="center"/>
    </xf>
    <xf numFmtId="0" fontId="20" fillId="25" borderId="10" xfId="0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vertical="center" wrapText="1"/>
    </xf>
    <xf numFmtId="0" fontId="18" fillId="27" borderId="10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10" fontId="0" fillId="0" borderId="24" xfId="0" applyNumberFormat="1" applyFont="1" applyBorder="1" applyAlignment="1">
      <alignment horizontal="center" vertical="center"/>
    </xf>
    <xf numFmtId="10" fontId="0" fillId="0" borderId="11" xfId="0" applyNumberFormat="1" applyFont="1" applyBorder="1" applyAlignment="1">
      <alignment horizontal="center" vertical="center"/>
    </xf>
    <xf numFmtId="0" fontId="19" fillId="0" borderId="43" xfId="0" applyFont="1" applyBorder="1" applyAlignment="1"/>
    <xf numFmtId="0" fontId="0" fillId="0" borderId="0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/>
    </xf>
    <xf numFmtId="0" fontId="0" fillId="0" borderId="37" xfId="0" applyFont="1" applyBorder="1" applyAlignment="1">
      <alignment horizontal="left" indent="2"/>
    </xf>
    <xf numFmtId="0" fontId="0" fillId="0" borderId="38" xfId="0" applyFont="1" applyBorder="1" applyAlignment="1">
      <alignment horizontal="left" indent="2"/>
    </xf>
    <xf numFmtId="0" fontId="0" fillId="0" borderId="31" xfId="0" applyFont="1" applyBorder="1" applyAlignment="1">
      <alignment horizontal="left" indent="2"/>
    </xf>
    <xf numFmtId="0" fontId="0" fillId="0" borderId="35" xfId="0" applyFont="1" applyBorder="1" applyAlignment="1">
      <alignment horizontal="left" indent="2"/>
    </xf>
    <xf numFmtId="0" fontId="0" fillId="0" borderId="41" xfId="0" applyFont="1" applyBorder="1" applyAlignment="1">
      <alignment horizontal="left" indent="2"/>
    </xf>
    <xf numFmtId="0" fontId="0" fillId="0" borderId="28" xfId="0" applyFont="1" applyBorder="1" applyAlignment="1">
      <alignment horizontal="left" indent="2"/>
    </xf>
    <xf numFmtId="0" fontId="19" fillId="0" borderId="39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18" fillId="27" borderId="0" xfId="0" applyFont="1" applyFill="1" applyBorder="1" applyAlignment="1">
      <alignment horizontal="left"/>
    </xf>
    <xf numFmtId="4" fontId="24" fillId="27" borderId="0" xfId="0" applyNumberFormat="1" applyFont="1" applyFill="1" applyBorder="1" applyAlignment="1">
      <alignment horizontal="right" vertical="center" wrapText="1"/>
    </xf>
    <xf numFmtId="0" fontId="20" fillId="27" borderId="0" xfId="0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horizontal="right"/>
    </xf>
    <xf numFmtId="0" fontId="24" fillId="27" borderId="0" xfId="0" applyFont="1" applyFill="1" applyBorder="1" applyAlignment="1">
      <alignment horizontal="center"/>
    </xf>
    <xf numFmtId="4" fontId="26" fillId="27" borderId="22" xfId="0" applyNumberFormat="1" applyFont="1" applyFill="1" applyBorder="1" applyAlignment="1">
      <alignment horizontal="right" wrapText="1"/>
    </xf>
    <xf numFmtId="4" fontId="26" fillId="27" borderId="13" xfId="0" applyNumberFormat="1" applyFont="1" applyFill="1" applyBorder="1" applyAlignment="1">
      <alignment horizontal="right" wrapText="1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29" borderId="17" xfId="0" applyFont="1" applyFill="1" applyBorder="1" applyAlignment="1">
      <alignment horizontal="center" vertical="center"/>
    </xf>
    <xf numFmtId="0" fontId="19" fillId="29" borderId="54" xfId="0" applyFont="1" applyFill="1" applyBorder="1" applyAlignment="1">
      <alignment horizontal="center" vertical="center"/>
    </xf>
    <xf numFmtId="0" fontId="19" fillId="29" borderId="18" xfId="0" applyFont="1" applyFill="1" applyBorder="1" applyAlignment="1">
      <alignment horizontal="center" vertical="center"/>
    </xf>
    <xf numFmtId="0" fontId="19" fillId="29" borderId="19" xfId="0" applyFont="1" applyFill="1" applyBorder="1" applyAlignment="1">
      <alignment horizontal="center" vertical="center"/>
    </xf>
    <xf numFmtId="0" fontId="19" fillId="29" borderId="20" xfId="0" applyFont="1" applyFill="1" applyBorder="1" applyAlignment="1">
      <alignment horizontal="center" vertical="center"/>
    </xf>
    <xf numFmtId="0" fontId="20" fillId="0" borderId="48" xfId="0" applyFont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27" fillId="24" borderId="23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 wrapText="1"/>
    </xf>
    <xf numFmtId="0" fontId="27" fillId="24" borderId="51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</cellXfs>
  <cellStyles count="45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Moeda" xfId="31" builtinId="4"/>
    <cellStyle name="Neutra" xfId="32" builtinId="28" customBuiltin="1"/>
    <cellStyle name="Normal" xfId="0" builtinId="0"/>
    <cellStyle name="Normal 2" xfId="33"/>
    <cellStyle name="Nota" xfId="34" builtinId="10" customBuiltin="1"/>
    <cellStyle name="Porcentagem 4" xfId="35"/>
    <cellStyle name="Saída" xfId="36" builtinId="21" customBuiltin="1"/>
    <cellStyle name="Texto de Aviso" xfId="37" builtinId="11" customBuiltin="1"/>
    <cellStyle name="Texto Explicativo" xfId="38" builtinId="53" customBuiltin="1"/>
    <cellStyle name="Título 1" xfId="39" builtinId="16" customBuiltin="1"/>
    <cellStyle name="Título 2" xfId="40" builtinId="17" customBuiltin="1"/>
    <cellStyle name="Título 3" xfId="41" builtinId="18" customBuiltin="1"/>
    <cellStyle name="Título 4" xfId="42" builtinId="19" customBuiltin="1"/>
    <cellStyle name="Título 5" xfId="43"/>
    <cellStyle name="Total" xfId="44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8"/>
  <sheetViews>
    <sheetView showGridLines="0" tabSelected="1" view="pageBreakPreview" zoomScale="90" zoomScaleNormal="90" zoomScaleSheetLayoutView="90" workbookViewId="0">
      <pane ySplit="6" topLeftCell="A7" activePane="bottomLeft" state="frozen"/>
      <selection pane="bottomLeft" activeCell="J28" sqref="J28"/>
    </sheetView>
  </sheetViews>
  <sheetFormatPr defaultRowHeight="12.75" x14ac:dyDescent="0.2"/>
  <cols>
    <col min="1" max="1" width="8.85546875" style="44" customWidth="1"/>
    <col min="2" max="2" width="82.5703125" style="1" customWidth="1"/>
    <col min="3" max="3" width="9.28515625" style="2" bestFit="1" customWidth="1"/>
    <col min="4" max="4" width="7" style="2" customWidth="1"/>
    <col min="5" max="5" width="17" style="2" customWidth="1"/>
    <col min="6" max="6" width="12.85546875" style="2" bestFit="1" customWidth="1"/>
    <col min="7" max="7" width="14.28515625" style="2" bestFit="1" customWidth="1"/>
    <col min="8" max="8" width="12.85546875" style="2" bestFit="1" customWidth="1"/>
    <col min="9" max="9" width="14.28515625" style="2" bestFit="1" customWidth="1"/>
    <col min="10" max="10" width="14.5703125" style="2" customWidth="1"/>
    <col min="11" max="11" width="14.28515625" style="2" bestFit="1" customWidth="1"/>
    <col min="12" max="12" width="16.42578125" style="3" bestFit="1" customWidth="1"/>
    <col min="13" max="13" width="18.42578125" style="3" bestFit="1" customWidth="1"/>
    <col min="14" max="14" width="27.28515625" customWidth="1"/>
  </cols>
  <sheetData>
    <row r="1" spans="1:15" s="22" customFormat="1" ht="12.75" customHeight="1" x14ac:dyDescent="0.2">
      <c r="A1" s="142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74"/>
    </row>
    <row r="2" spans="1:15" s="22" customFormat="1" ht="18" customHeight="1" x14ac:dyDescent="0.2">
      <c r="A2" s="154" t="s">
        <v>67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23"/>
    </row>
    <row r="3" spans="1:15" s="22" customFormat="1" ht="15" customHeight="1" x14ac:dyDescent="0.2">
      <c r="A3" s="154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23"/>
    </row>
    <row r="4" spans="1:15" s="22" customFormat="1" ht="21" customHeight="1" thickBot="1" x14ac:dyDescent="0.25">
      <c r="A4" s="156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23"/>
    </row>
    <row r="5" spans="1:15" ht="12.75" customHeight="1" x14ac:dyDescent="0.2">
      <c r="A5" s="150" t="s">
        <v>0</v>
      </c>
      <c r="B5" s="147" t="s">
        <v>1</v>
      </c>
      <c r="C5" s="147" t="s">
        <v>2</v>
      </c>
      <c r="D5" s="147" t="s">
        <v>3</v>
      </c>
      <c r="E5" s="147" t="s">
        <v>26</v>
      </c>
      <c r="F5" s="147"/>
      <c r="G5" s="147" t="s">
        <v>22</v>
      </c>
      <c r="H5" s="147"/>
      <c r="I5" s="147" t="s">
        <v>23</v>
      </c>
      <c r="J5" s="147"/>
      <c r="K5" s="147" t="s">
        <v>31</v>
      </c>
      <c r="L5" s="149"/>
      <c r="M5" s="4"/>
      <c r="N5" s="4"/>
      <c r="O5" s="4"/>
    </row>
    <row r="6" spans="1:15" ht="23.25" customHeight="1" thickBot="1" x14ac:dyDescent="0.25">
      <c r="A6" s="151"/>
      <c r="B6" s="148"/>
      <c r="C6" s="148"/>
      <c r="D6" s="148"/>
      <c r="E6" s="76" t="s">
        <v>24</v>
      </c>
      <c r="F6" s="76" t="s">
        <v>25</v>
      </c>
      <c r="G6" s="76" t="s">
        <v>24</v>
      </c>
      <c r="H6" s="76" t="s">
        <v>25</v>
      </c>
      <c r="I6" s="76" t="s">
        <v>24</v>
      </c>
      <c r="J6" s="76" t="s">
        <v>25</v>
      </c>
      <c r="K6" s="76" t="s">
        <v>29</v>
      </c>
      <c r="L6" s="77" t="s">
        <v>30</v>
      </c>
      <c r="M6" s="4"/>
      <c r="N6" s="4"/>
      <c r="O6" s="4"/>
    </row>
    <row r="7" spans="1:15" s="14" customFormat="1" x14ac:dyDescent="0.2">
      <c r="A7" s="56" t="s">
        <v>4</v>
      </c>
      <c r="B7" s="57" t="s">
        <v>40</v>
      </c>
      <c r="C7" s="78"/>
      <c r="D7" s="78"/>
      <c r="E7" s="78"/>
      <c r="F7" s="78"/>
      <c r="G7" s="78"/>
      <c r="H7" s="78"/>
      <c r="I7" s="78"/>
      <c r="J7" s="78"/>
      <c r="K7" s="78"/>
      <c r="L7" s="58"/>
      <c r="M7" s="55"/>
      <c r="N7" s="13"/>
      <c r="O7" s="13"/>
    </row>
    <row r="8" spans="1:15" s="14" customFormat="1" x14ac:dyDescent="0.2">
      <c r="A8" s="79" t="s">
        <v>5</v>
      </c>
      <c r="B8" s="80" t="s">
        <v>54</v>
      </c>
      <c r="C8" s="81"/>
      <c r="D8" s="82"/>
      <c r="E8" s="83"/>
      <c r="F8" s="83"/>
      <c r="G8" s="83"/>
      <c r="H8" s="83"/>
      <c r="I8" s="83"/>
      <c r="J8" s="83"/>
      <c r="K8" s="84"/>
      <c r="L8" s="75"/>
      <c r="M8" s="13"/>
      <c r="N8" s="13"/>
      <c r="O8" s="13"/>
    </row>
    <row r="9" spans="1:15" s="14" customFormat="1" x14ac:dyDescent="0.2">
      <c r="A9" s="85" t="s">
        <v>15</v>
      </c>
      <c r="B9" s="62" t="s">
        <v>50</v>
      </c>
      <c r="C9" s="86" t="s">
        <v>45</v>
      </c>
      <c r="D9" s="87">
        <v>10</v>
      </c>
      <c r="E9" s="91">
        <v>0</v>
      </c>
      <c r="F9" s="89">
        <f>E9*D9</f>
        <v>0</v>
      </c>
      <c r="G9" s="91">
        <v>0</v>
      </c>
      <c r="H9" s="90">
        <f>G9*D9</f>
        <v>0</v>
      </c>
      <c r="I9" s="91">
        <v>0</v>
      </c>
      <c r="J9" s="90">
        <f>I9*D9</f>
        <v>0</v>
      </c>
      <c r="K9" s="88">
        <f>E9+G9+I9</f>
        <v>0</v>
      </c>
      <c r="L9" s="50">
        <f>F9+H9+J9</f>
        <v>0</v>
      </c>
      <c r="M9" s="13"/>
      <c r="N9" s="13"/>
      <c r="O9" s="13"/>
    </row>
    <row r="10" spans="1:15" s="14" customFormat="1" x14ac:dyDescent="0.2">
      <c r="A10" s="79" t="s">
        <v>44</v>
      </c>
      <c r="B10" s="80" t="s">
        <v>66</v>
      </c>
      <c r="C10" s="81"/>
      <c r="D10" s="92"/>
      <c r="E10" s="93"/>
      <c r="F10" s="93"/>
      <c r="G10" s="93"/>
      <c r="H10" s="93"/>
      <c r="I10" s="93"/>
      <c r="J10" s="93"/>
      <c r="K10" s="94"/>
      <c r="L10" s="95"/>
      <c r="M10" s="13"/>
      <c r="N10" s="13"/>
      <c r="O10" s="13"/>
    </row>
    <row r="11" spans="1:15" s="14" customFormat="1" x14ac:dyDescent="0.2">
      <c r="A11" s="20" t="s">
        <v>46</v>
      </c>
      <c r="B11" s="24" t="s">
        <v>52</v>
      </c>
      <c r="C11" s="86" t="s">
        <v>45</v>
      </c>
      <c r="D11" s="87">
        <v>15</v>
      </c>
      <c r="E11" s="88">
        <v>0</v>
      </c>
      <c r="F11" s="89">
        <f>E11*D11</f>
        <v>0</v>
      </c>
      <c r="G11" s="89">
        <v>0</v>
      </c>
      <c r="H11" s="90">
        <f>G11*D11</f>
        <v>0</v>
      </c>
      <c r="I11" s="88">
        <v>0</v>
      </c>
      <c r="J11" s="90">
        <f>I11*D11</f>
        <v>0</v>
      </c>
      <c r="K11" s="88">
        <f t="shared" ref="K11" si="0">E11+G11+I11</f>
        <v>0</v>
      </c>
      <c r="L11" s="50">
        <f t="shared" ref="L11" si="1">F11+H11+J11</f>
        <v>0</v>
      </c>
      <c r="M11" s="55"/>
      <c r="N11" s="13"/>
      <c r="O11" s="13"/>
    </row>
    <row r="12" spans="1:15" s="14" customFormat="1" ht="22.5" x14ac:dyDescent="0.2">
      <c r="A12" s="20" t="s">
        <v>47</v>
      </c>
      <c r="B12" s="24" t="s">
        <v>53</v>
      </c>
      <c r="C12" s="113" t="s">
        <v>65</v>
      </c>
      <c r="D12" s="87">
        <f>15*2</f>
        <v>30</v>
      </c>
      <c r="E12" s="88">
        <v>0</v>
      </c>
      <c r="F12" s="89">
        <f>E12*D12</f>
        <v>0</v>
      </c>
      <c r="G12" s="89">
        <v>0</v>
      </c>
      <c r="H12" s="90">
        <f>G12*D12</f>
        <v>0</v>
      </c>
      <c r="I12" s="88">
        <v>0</v>
      </c>
      <c r="J12" s="90">
        <f>I12*D12</f>
        <v>0</v>
      </c>
      <c r="K12" s="88">
        <f t="shared" ref="K12" si="2">E12+G12+I12</f>
        <v>0</v>
      </c>
      <c r="L12" s="50">
        <f t="shared" ref="L12" si="3">F12+H12+J12</f>
        <v>0</v>
      </c>
      <c r="M12" s="55"/>
      <c r="N12" s="13"/>
      <c r="O12" s="13"/>
    </row>
    <row r="13" spans="1:15" s="14" customFormat="1" x14ac:dyDescent="0.2">
      <c r="A13" s="20" t="s">
        <v>48</v>
      </c>
      <c r="B13" s="54" t="s">
        <v>51</v>
      </c>
      <c r="C13" s="86" t="s">
        <v>2</v>
      </c>
      <c r="D13" s="87">
        <v>35</v>
      </c>
      <c r="E13" s="88">
        <v>0</v>
      </c>
      <c r="F13" s="89">
        <f>E13*D13</f>
        <v>0</v>
      </c>
      <c r="G13" s="89">
        <v>0</v>
      </c>
      <c r="H13" s="90">
        <f>G13*D13</f>
        <v>0</v>
      </c>
      <c r="I13" s="88">
        <v>0</v>
      </c>
      <c r="J13" s="90">
        <f>I13*D13</f>
        <v>0</v>
      </c>
      <c r="K13" s="88">
        <f t="shared" ref="K13:L13" si="4">E13+G13+I13</f>
        <v>0</v>
      </c>
      <c r="L13" s="50">
        <f t="shared" si="4"/>
        <v>0</v>
      </c>
      <c r="M13" s="55"/>
      <c r="N13" s="13"/>
      <c r="O13" s="13"/>
    </row>
    <row r="14" spans="1:15" s="14" customFormat="1" x14ac:dyDescent="0.2">
      <c r="A14" s="51" t="s">
        <v>6</v>
      </c>
      <c r="B14" s="53" t="s">
        <v>55</v>
      </c>
      <c r="C14" s="96"/>
      <c r="D14" s="97"/>
      <c r="E14" s="98"/>
      <c r="F14" s="98"/>
      <c r="G14" s="98"/>
      <c r="H14" s="98"/>
      <c r="I14" s="98"/>
      <c r="J14" s="98"/>
      <c r="K14" s="98"/>
      <c r="L14" s="99"/>
      <c r="M14" s="13"/>
      <c r="N14" s="13"/>
      <c r="O14" s="13"/>
    </row>
    <row r="15" spans="1:15" x14ac:dyDescent="0.2">
      <c r="A15" s="100" t="s">
        <v>7</v>
      </c>
      <c r="B15" s="101" t="s">
        <v>63</v>
      </c>
      <c r="C15" s="102"/>
      <c r="D15" s="103"/>
      <c r="E15" s="104"/>
      <c r="F15" s="104"/>
      <c r="G15" s="104"/>
      <c r="H15" s="104"/>
      <c r="I15" s="104"/>
      <c r="J15" s="104"/>
      <c r="K15" s="105"/>
      <c r="L15" s="106"/>
      <c r="M15" s="15"/>
      <c r="N15" s="4"/>
      <c r="O15" s="4"/>
    </row>
    <row r="16" spans="1:15" ht="22.5" x14ac:dyDescent="0.2">
      <c r="A16" s="20" t="s">
        <v>18</v>
      </c>
      <c r="B16" s="21" t="s">
        <v>64</v>
      </c>
      <c r="C16" s="113" t="s">
        <v>17</v>
      </c>
      <c r="D16" s="87">
        <v>5</v>
      </c>
      <c r="E16" s="88">
        <v>0</v>
      </c>
      <c r="F16" s="89">
        <f>E16*D16</f>
        <v>0</v>
      </c>
      <c r="G16" s="89">
        <v>0</v>
      </c>
      <c r="H16" s="90">
        <f>G16*D16</f>
        <v>0</v>
      </c>
      <c r="I16" s="88">
        <v>0</v>
      </c>
      <c r="J16" s="90">
        <f>I16*D16</f>
        <v>0</v>
      </c>
      <c r="K16" s="88">
        <f t="shared" ref="K16" si="5">E16+G16+I16</f>
        <v>0</v>
      </c>
      <c r="L16" s="50">
        <f t="shared" ref="L16" si="6">F16+H16+J16</f>
        <v>0</v>
      </c>
      <c r="M16" s="15"/>
      <c r="N16" s="4"/>
      <c r="O16" s="4"/>
    </row>
    <row r="17" spans="1:21" x14ac:dyDescent="0.2">
      <c r="A17" s="20" t="s">
        <v>20</v>
      </c>
      <c r="B17" s="21" t="s">
        <v>61</v>
      </c>
      <c r="C17" s="86" t="s">
        <v>17</v>
      </c>
      <c r="D17" s="87">
        <v>15</v>
      </c>
      <c r="E17" s="88">
        <v>0</v>
      </c>
      <c r="F17" s="89">
        <f>E17*D17</f>
        <v>0</v>
      </c>
      <c r="G17" s="89">
        <v>0</v>
      </c>
      <c r="H17" s="90">
        <f>G17*D17</f>
        <v>0</v>
      </c>
      <c r="I17" s="88">
        <v>0</v>
      </c>
      <c r="J17" s="90">
        <f>I17*D17</f>
        <v>0</v>
      </c>
      <c r="K17" s="88">
        <f t="shared" ref="K17" si="7">E17+G17+I17</f>
        <v>0</v>
      </c>
      <c r="L17" s="50">
        <f t="shared" ref="L17" si="8">F17+H17+J17</f>
        <v>0</v>
      </c>
      <c r="M17" s="15"/>
      <c r="N17" s="4"/>
      <c r="O17" s="4"/>
    </row>
    <row r="18" spans="1:21" ht="22.5" x14ac:dyDescent="0.2">
      <c r="A18" s="20" t="s">
        <v>21</v>
      </c>
      <c r="B18" s="21" t="s">
        <v>62</v>
      </c>
      <c r="C18" s="113" t="s">
        <v>17</v>
      </c>
      <c r="D18" s="87">
        <f>3.3*14.7</f>
        <v>48.51</v>
      </c>
      <c r="E18" s="88">
        <v>0</v>
      </c>
      <c r="F18" s="89">
        <f>E18*D18</f>
        <v>0</v>
      </c>
      <c r="G18" s="89">
        <v>0</v>
      </c>
      <c r="H18" s="90">
        <f>G18*D18</f>
        <v>0</v>
      </c>
      <c r="I18" s="88">
        <v>0</v>
      </c>
      <c r="J18" s="90">
        <f>I18*D18</f>
        <v>0</v>
      </c>
      <c r="K18" s="88">
        <f t="shared" ref="K18" si="9">E18+G18+I18</f>
        <v>0</v>
      </c>
      <c r="L18" s="50">
        <f t="shared" ref="L18" si="10">F18+H18+J18</f>
        <v>0</v>
      </c>
      <c r="M18" s="15"/>
      <c r="N18" s="4"/>
      <c r="O18" s="4"/>
    </row>
    <row r="19" spans="1:21" x14ac:dyDescent="0.2">
      <c r="A19" s="100" t="s">
        <v>58</v>
      </c>
      <c r="B19" s="101" t="s">
        <v>56</v>
      </c>
      <c r="C19" s="102"/>
      <c r="D19" s="103"/>
      <c r="E19" s="104"/>
      <c r="F19" s="104"/>
      <c r="G19" s="104"/>
      <c r="H19" s="104"/>
      <c r="I19" s="104"/>
      <c r="J19" s="104"/>
      <c r="K19" s="105"/>
      <c r="L19" s="106"/>
      <c r="M19" s="15"/>
      <c r="N19" s="4"/>
      <c r="O19" s="4"/>
    </row>
    <row r="20" spans="1:21" x14ac:dyDescent="0.2">
      <c r="A20" s="20" t="s">
        <v>59</v>
      </c>
      <c r="B20" s="54" t="s">
        <v>57</v>
      </c>
      <c r="C20" s="86" t="s">
        <v>45</v>
      </c>
      <c r="D20" s="87">
        <f>15.5+6.5</f>
        <v>22</v>
      </c>
      <c r="E20" s="88">
        <v>0</v>
      </c>
      <c r="F20" s="89">
        <f>E20*D20</f>
        <v>0</v>
      </c>
      <c r="G20" s="89">
        <v>0</v>
      </c>
      <c r="H20" s="90">
        <f>G20*D20</f>
        <v>0</v>
      </c>
      <c r="I20" s="88">
        <v>0</v>
      </c>
      <c r="J20" s="90">
        <f>I20*D20</f>
        <v>0</v>
      </c>
      <c r="K20" s="88">
        <f t="shared" ref="K20:L20" si="11">E20+G20+I20</f>
        <v>0</v>
      </c>
      <c r="L20" s="50">
        <f t="shared" si="11"/>
        <v>0</v>
      </c>
      <c r="M20" s="15"/>
      <c r="N20" s="4"/>
      <c r="O20" s="4"/>
    </row>
    <row r="21" spans="1:21" s="14" customFormat="1" x14ac:dyDescent="0.2">
      <c r="A21" s="51" t="s">
        <v>34</v>
      </c>
      <c r="B21" s="53" t="s">
        <v>33</v>
      </c>
      <c r="C21" s="107"/>
      <c r="D21" s="97"/>
      <c r="E21" s="98"/>
      <c r="F21" s="98"/>
      <c r="G21" s="98"/>
      <c r="H21" s="98"/>
      <c r="I21" s="98"/>
      <c r="J21" s="98"/>
      <c r="K21" s="98"/>
      <c r="L21" s="99"/>
      <c r="M21" s="13"/>
      <c r="N21" s="13"/>
      <c r="O21" s="13"/>
    </row>
    <row r="22" spans="1:21" x14ac:dyDescent="0.2">
      <c r="A22" s="108" t="s">
        <v>36</v>
      </c>
      <c r="B22" s="52" t="s">
        <v>33</v>
      </c>
      <c r="C22" s="109"/>
      <c r="D22" s="103"/>
      <c r="E22" s="104"/>
      <c r="F22" s="104"/>
      <c r="G22" s="104"/>
      <c r="H22" s="104"/>
      <c r="I22" s="104"/>
      <c r="J22" s="104"/>
      <c r="K22" s="105"/>
      <c r="L22" s="106"/>
      <c r="M22" s="15"/>
      <c r="N22" s="4"/>
      <c r="O22" s="4"/>
    </row>
    <row r="23" spans="1:21" x14ac:dyDescent="0.2">
      <c r="A23" s="20" t="s">
        <v>38</v>
      </c>
      <c r="B23" s="21" t="s">
        <v>49</v>
      </c>
      <c r="C23" s="110" t="s">
        <v>43</v>
      </c>
      <c r="D23" s="87">
        <v>10</v>
      </c>
      <c r="E23" s="88">
        <v>0</v>
      </c>
      <c r="F23" s="89">
        <f>E23*D23</f>
        <v>0</v>
      </c>
      <c r="G23" s="89">
        <v>0</v>
      </c>
      <c r="H23" s="90">
        <f>G23*D23</f>
        <v>0</v>
      </c>
      <c r="I23" s="88">
        <v>0</v>
      </c>
      <c r="J23" s="90">
        <f>I23*D23</f>
        <v>0</v>
      </c>
      <c r="K23" s="88">
        <f t="shared" ref="K23:L23" si="12">E23+G23+I23</f>
        <v>0</v>
      </c>
      <c r="L23" s="50">
        <f t="shared" si="12"/>
        <v>0</v>
      </c>
      <c r="M23" s="15"/>
      <c r="N23" s="4"/>
      <c r="O23" s="4"/>
    </row>
    <row r="24" spans="1:21" x14ac:dyDescent="0.2">
      <c r="A24" s="51" t="s">
        <v>39</v>
      </c>
      <c r="B24" s="53" t="s">
        <v>35</v>
      </c>
      <c r="C24" s="53"/>
      <c r="D24" s="111"/>
      <c r="E24" s="53"/>
      <c r="F24" s="53"/>
      <c r="G24" s="53"/>
      <c r="H24" s="53"/>
      <c r="I24" s="53"/>
      <c r="J24" s="53"/>
      <c r="K24" s="53"/>
      <c r="L24" s="112"/>
      <c r="M24" s="15"/>
      <c r="N24" s="4"/>
      <c r="O24" s="4"/>
    </row>
    <row r="25" spans="1:21" x14ac:dyDescent="0.2">
      <c r="A25" s="43" t="s">
        <v>41</v>
      </c>
      <c r="B25" s="52" t="s">
        <v>35</v>
      </c>
      <c r="C25" s="109"/>
      <c r="D25" s="103"/>
      <c r="E25" s="104"/>
      <c r="F25" s="104"/>
      <c r="G25" s="104"/>
      <c r="H25" s="104"/>
      <c r="I25" s="104"/>
      <c r="J25" s="104"/>
      <c r="K25" s="105"/>
      <c r="L25" s="106"/>
      <c r="M25" s="15"/>
      <c r="N25" s="4"/>
      <c r="O25" s="4"/>
    </row>
    <row r="26" spans="1:21" ht="13.5" thickBot="1" x14ac:dyDescent="0.25">
      <c r="A26" s="20" t="s">
        <v>42</v>
      </c>
      <c r="B26" s="21" t="s">
        <v>37</v>
      </c>
      <c r="C26" s="110" t="s">
        <v>16</v>
      </c>
      <c r="D26" s="87">
        <v>15</v>
      </c>
      <c r="E26" s="88">
        <v>0</v>
      </c>
      <c r="F26" s="89">
        <f>E26*D26</f>
        <v>0</v>
      </c>
      <c r="G26" s="89">
        <v>0</v>
      </c>
      <c r="H26" s="90">
        <f>G26*D26</f>
        <v>0</v>
      </c>
      <c r="I26" s="88">
        <v>0</v>
      </c>
      <c r="J26" s="90">
        <f>I26*D26</f>
        <v>0</v>
      </c>
      <c r="K26" s="88">
        <f>E26+G26+I26</f>
        <v>0</v>
      </c>
      <c r="L26" s="50">
        <f>F26+H26+J26</f>
        <v>0</v>
      </c>
      <c r="M26" s="15"/>
      <c r="N26" s="4"/>
      <c r="O26" s="4"/>
    </row>
    <row r="27" spans="1:21" ht="13.5" thickBot="1" x14ac:dyDescent="0.25">
      <c r="A27" s="152"/>
      <c r="B27" s="153"/>
      <c r="C27" s="153"/>
      <c r="D27" s="153"/>
      <c r="E27" s="153"/>
      <c r="F27" s="63"/>
      <c r="G27" s="64"/>
      <c r="H27" s="63"/>
      <c r="I27" s="64"/>
      <c r="J27" s="65"/>
      <c r="K27" s="70" t="s">
        <v>25</v>
      </c>
      <c r="L27" s="71">
        <f>SUM(L9:L26)</f>
        <v>0</v>
      </c>
      <c r="M27" s="61"/>
      <c r="N27" s="16"/>
    </row>
    <row r="28" spans="1:21" x14ac:dyDescent="0.2">
      <c r="B28" s="12"/>
      <c r="C28" s="5"/>
      <c r="D28" s="8"/>
      <c r="E28" s="19"/>
      <c r="F28" s="19"/>
      <c r="G28" s="19"/>
      <c r="H28" s="19"/>
      <c r="I28" s="19"/>
      <c r="J28" s="19"/>
      <c r="K28" s="66" t="s">
        <v>28</v>
      </c>
      <c r="L28" s="67">
        <f>L27*L42</f>
        <v>0</v>
      </c>
      <c r="M28" s="61"/>
      <c r="N28" s="17"/>
      <c r="Q28" s="30"/>
      <c r="R28" s="30"/>
      <c r="S28" s="30"/>
      <c r="T28" s="30"/>
      <c r="U28" s="30"/>
    </row>
    <row r="29" spans="1:21" ht="13.5" thickBot="1" x14ac:dyDescent="0.25">
      <c r="A29" s="42"/>
      <c r="C29" s="11"/>
      <c r="D29" s="7"/>
      <c r="E29" s="11"/>
      <c r="F29" s="11"/>
      <c r="G29" s="11"/>
      <c r="H29" s="11"/>
      <c r="I29" s="11"/>
      <c r="J29" s="11"/>
      <c r="K29" s="68" t="s">
        <v>32</v>
      </c>
      <c r="L29" s="69">
        <f>L27+L28</f>
        <v>0</v>
      </c>
      <c r="M29" s="61"/>
      <c r="Q29" s="30"/>
      <c r="R29" s="30"/>
      <c r="S29" s="31"/>
      <c r="T29" s="32"/>
      <c r="U29" s="27"/>
    </row>
    <row r="30" spans="1:21" x14ac:dyDescent="0.2">
      <c r="A30" s="46"/>
      <c r="B30" s="60"/>
      <c r="C30" s="11"/>
      <c r="D30" s="7"/>
      <c r="E30" s="11"/>
      <c r="F30" s="11"/>
      <c r="G30" s="11"/>
      <c r="H30" s="11"/>
      <c r="I30" s="11"/>
      <c r="J30" s="11"/>
      <c r="K30" s="11"/>
      <c r="L30" s="7"/>
      <c r="M30" s="6"/>
      <c r="Q30" s="30"/>
      <c r="R30" s="30"/>
      <c r="S30" s="31"/>
      <c r="T30" s="32"/>
      <c r="U30" s="27"/>
    </row>
    <row r="31" spans="1:21" ht="13.5" thickBot="1" x14ac:dyDescent="0.25">
      <c r="A31" s="123"/>
      <c r="B31" s="123"/>
      <c r="C31" s="123"/>
      <c r="D31" s="123"/>
      <c r="E31" s="123"/>
      <c r="F31" s="123"/>
      <c r="G31" s="123"/>
      <c r="H31" s="11"/>
      <c r="I31" s="11"/>
      <c r="J31" s="11"/>
      <c r="K31" s="11"/>
      <c r="L31" s="7"/>
      <c r="M31" s="6"/>
      <c r="Q31" s="30"/>
      <c r="R31" s="30"/>
      <c r="S31" s="31"/>
      <c r="T31" s="59"/>
      <c r="U31" s="27"/>
    </row>
    <row r="32" spans="1:21" ht="23.25" customHeight="1" thickBot="1" x14ac:dyDescent="0.25">
      <c r="C32" s="11"/>
      <c r="D32" s="7"/>
      <c r="E32" s="11"/>
      <c r="F32" s="11"/>
      <c r="G32" s="11"/>
      <c r="H32" s="144" t="s">
        <v>8</v>
      </c>
      <c r="I32" s="145"/>
      <c r="J32" s="145"/>
      <c r="K32" s="146"/>
      <c r="L32" s="120"/>
      <c r="Q32" s="30"/>
      <c r="R32" s="30"/>
      <c r="S32" s="31"/>
      <c r="T32" s="32"/>
      <c r="U32" s="27"/>
    </row>
    <row r="33" spans="1:21" ht="26.25" customHeight="1" x14ac:dyDescent="0.2">
      <c r="A33" s="121"/>
      <c r="B33" s="121"/>
      <c r="C33" s="121"/>
      <c r="D33" s="121"/>
      <c r="E33" s="121"/>
      <c r="F33" s="121"/>
      <c r="G33" s="122"/>
      <c r="H33" s="114" t="s">
        <v>27</v>
      </c>
      <c r="I33" s="115"/>
      <c r="J33" s="116"/>
      <c r="K33" s="117"/>
      <c r="L33" s="118">
        <v>0</v>
      </c>
      <c r="Q33" s="30"/>
      <c r="R33" s="30"/>
      <c r="S33" s="32"/>
      <c r="T33" s="32"/>
      <c r="U33" s="27"/>
    </row>
    <row r="34" spans="1:21" ht="26.25" customHeight="1" x14ac:dyDescent="0.2">
      <c r="A34" s="121"/>
      <c r="B34" s="121"/>
      <c r="C34" s="121"/>
      <c r="D34" s="121"/>
      <c r="E34" s="121"/>
      <c r="F34" s="121"/>
      <c r="G34" s="122"/>
      <c r="H34" s="134" t="s">
        <v>9</v>
      </c>
      <c r="I34" s="135"/>
      <c r="J34" s="135"/>
      <c r="K34" s="136"/>
      <c r="L34" s="119">
        <v>0</v>
      </c>
      <c r="Q34" s="30"/>
      <c r="R34" s="30"/>
      <c r="S34" s="137"/>
      <c r="T34" s="137"/>
      <c r="U34" s="27"/>
    </row>
    <row r="35" spans="1:21" ht="19.5" customHeight="1" x14ac:dyDescent="0.2">
      <c r="A35" s="121"/>
      <c r="B35" s="121"/>
      <c r="C35" s="121"/>
      <c r="D35" s="121"/>
      <c r="E35" s="121"/>
      <c r="F35" s="121"/>
      <c r="G35" s="122"/>
      <c r="H35" s="134" t="s">
        <v>19</v>
      </c>
      <c r="I35" s="135"/>
      <c r="J35" s="135"/>
      <c r="K35" s="136"/>
      <c r="L35" s="119">
        <v>0</v>
      </c>
      <c r="O35" s="10"/>
      <c r="P35" s="10"/>
      <c r="Q35" s="30"/>
      <c r="R35" s="30"/>
      <c r="S35" s="137"/>
      <c r="T35" s="137"/>
      <c r="U35" s="27"/>
    </row>
    <row r="36" spans="1:21" x14ac:dyDescent="0.2">
      <c r="A36" s="45"/>
      <c r="C36" s="9"/>
      <c r="D36" s="9"/>
      <c r="E36" s="5"/>
      <c r="F36" s="5"/>
      <c r="G36" s="5"/>
      <c r="H36" s="134" t="s">
        <v>10</v>
      </c>
      <c r="I36" s="135"/>
      <c r="J36" s="135"/>
      <c r="K36" s="136"/>
      <c r="L36" s="119">
        <v>0</v>
      </c>
      <c r="O36" s="10"/>
      <c r="P36" s="10"/>
      <c r="Q36" s="30"/>
      <c r="R36" s="30"/>
      <c r="S36" s="32"/>
      <c r="T36" s="32"/>
      <c r="U36" s="25"/>
    </row>
    <row r="37" spans="1:21" x14ac:dyDescent="0.2">
      <c r="A37" s="46"/>
      <c r="C37" s="18"/>
      <c r="D37" s="11"/>
      <c r="E37" s="5"/>
      <c r="F37" s="5"/>
      <c r="G37" s="5"/>
      <c r="H37" s="134" t="s">
        <v>11</v>
      </c>
      <c r="I37" s="135"/>
      <c r="J37" s="135"/>
      <c r="K37" s="136"/>
      <c r="L37" s="119">
        <v>0</v>
      </c>
      <c r="O37" s="4"/>
      <c r="P37" s="4"/>
      <c r="Q37" s="30"/>
      <c r="R37" s="30"/>
      <c r="S37" s="137"/>
      <c r="T37" s="137"/>
      <c r="U37" s="27"/>
    </row>
    <row r="38" spans="1:21" x14ac:dyDescent="0.2">
      <c r="A38" s="45"/>
      <c r="H38" s="134" t="s">
        <v>12</v>
      </c>
      <c r="I38" s="135"/>
      <c r="J38" s="135"/>
      <c r="K38" s="136"/>
      <c r="L38" s="119">
        <v>0</v>
      </c>
      <c r="Q38" s="30"/>
      <c r="R38" s="30"/>
      <c r="S38" s="137"/>
      <c r="T38" s="137"/>
      <c r="U38" s="27"/>
    </row>
    <row r="39" spans="1:21" x14ac:dyDescent="0.2">
      <c r="A39" s="46"/>
      <c r="H39" s="125" t="s">
        <v>60</v>
      </c>
      <c r="I39" s="126"/>
      <c r="J39" s="126"/>
      <c r="K39" s="127"/>
      <c r="L39" s="47">
        <v>0</v>
      </c>
      <c r="Q39" s="33"/>
      <c r="R39" s="33"/>
      <c r="S39" s="139"/>
      <c r="T39" s="139"/>
      <c r="U39" s="25"/>
    </row>
    <row r="40" spans="1:21" x14ac:dyDescent="0.2">
      <c r="A40" s="46"/>
      <c r="H40" s="125" t="s">
        <v>13</v>
      </c>
      <c r="I40" s="126"/>
      <c r="J40" s="126"/>
      <c r="K40" s="127"/>
      <c r="L40" s="47">
        <v>0</v>
      </c>
      <c r="Q40" s="34"/>
      <c r="R40" s="34"/>
      <c r="S40" s="34"/>
      <c r="T40" s="35"/>
      <c r="U40" s="26"/>
    </row>
    <row r="41" spans="1:21" ht="13.5" thickBot="1" x14ac:dyDescent="0.25">
      <c r="A41" s="46"/>
      <c r="H41" s="128" t="s">
        <v>14</v>
      </c>
      <c r="I41" s="129"/>
      <c r="J41" s="129"/>
      <c r="K41" s="130"/>
      <c r="L41" s="48">
        <v>0</v>
      </c>
      <c r="Q41" s="141"/>
      <c r="R41" s="141"/>
      <c r="S41" s="36"/>
      <c r="T41" s="37"/>
      <c r="U41" s="28"/>
    </row>
    <row r="42" spans="1:21" ht="12.75" customHeight="1" thickBot="1" x14ac:dyDescent="0.25">
      <c r="A42" s="46"/>
      <c r="H42" s="131" t="s">
        <v>28</v>
      </c>
      <c r="I42" s="132"/>
      <c r="J42" s="132"/>
      <c r="K42" s="133"/>
      <c r="L42" s="49">
        <f>ROUND((((1+L33+L35+L36)*(1+L34)*(1+L37))/(1-L38))-1,4)</f>
        <v>0</v>
      </c>
      <c r="M42" s="73"/>
      <c r="Q42" s="140"/>
      <c r="R42" s="140"/>
      <c r="S42" s="140"/>
      <c r="T42" s="38"/>
      <c r="U42" s="29"/>
    </row>
    <row r="43" spans="1:21" ht="12.75" customHeight="1" x14ac:dyDescent="0.2">
      <c r="A43" s="46"/>
      <c r="H43" s="124"/>
      <c r="I43" s="124"/>
      <c r="J43" s="124"/>
      <c r="K43" s="124"/>
      <c r="L43" s="124"/>
      <c r="M43" s="72"/>
      <c r="Q43" s="138"/>
      <c r="R43" s="138"/>
      <c r="S43" s="138"/>
      <c r="T43" s="39"/>
      <c r="U43" s="29"/>
    </row>
    <row r="44" spans="1:21" x14ac:dyDescent="0.2">
      <c r="Q44" s="40"/>
      <c r="R44" s="40"/>
      <c r="S44" s="40"/>
      <c r="T44" s="41"/>
      <c r="U44" s="30"/>
    </row>
    <row r="48" spans="1:21" ht="4.5" customHeight="1" x14ac:dyDescent="0.2"/>
  </sheetData>
  <sheetProtection selectLockedCells="1" selectUnlockedCells="1"/>
  <mergeCells count="34">
    <mergeCell ref="I5:J5"/>
    <mergeCell ref="A2:L4"/>
    <mergeCell ref="A1:L1"/>
    <mergeCell ref="H32:K32"/>
    <mergeCell ref="H34:K34"/>
    <mergeCell ref="H35:K35"/>
    <mergeCell ref="H36:K36"/>
    <mergeCell ref="B5:B6"/>
    <mergeCell ref="E5:F5"/>
    <mergeCell ref="G5:H5"/>
    <mergeCell ref="K5:L5"/>
    <mergeCell ref="A5:A6"/>
    <mergeCell ref="C5:C6"/>
    <mergeCell ref="D5:D6"/>
    <mergeCell ref="A27:E27"/>
    <mergeCell ref="A35:G35"/>
    <mergeCell ref="S34:T34"/>
    <mergeCell ref="Q43:S43"/>
    <mergeCell ref="S35:T35"/>
    <mergeCell ref="S39:T39"/>
    <mergeCell ref="Q42:S42"/>
    <mergeCell ref="Q41:R41"/>
    <mergeCell ref="S37:T37"/>
    <mergeCell ref="S38:T38"/>
    <mergeCell ref="A34:G34"/>
    <mergeCell ref="A31:G31"/>
    <mergeCell ref="A33:G33"/>
    <mergeCell ref="H43:L43"/>
    <mergeCell ref="H40:K40"/>
    <mergeCell ref="H41:K41"/>
    <mergeCell ref="H42:K42"/>
    <mergeCell ref="H37:K37"/>
    <mergeCell ref="H38:K38"/>
    <mergeCell ref="H39:K39"/>
  </mergeCells>
  <phoneticPr fontId="18" type="noConversion"/>
  <printOptions horizontalCentered="1"/>
  <pageMargins left="0.98425196850393704" right="0.98425196850393704" top="0.98425196850393704" bottom="0.98425196850393704" header="0.51181102362204722" footer="0.51181102362204722"/>
  <pageSetup paperSize="9" scale="55" firstPageNumber="0" fitToHeight="0" orientation="landscape" r:id="rId1"/>
  <headerFooter alignWithMargins="0"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ORÇAMENTO</vt:lpstr>
      <vt:lpstr>ORÇAMENTO!Area_de_impressao</vt:lpstr>
      <vt:lpstr>ORÇAMENTO!Excel_BuiltIn_Print_Titles</vt:lpstr>
      <vt:lpstr>ORÇAMENTO!Titulos_de_impressao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Augusto Rodrigues de Araújo</dc:creator>
  <cp:lastModifiedBy>Default</cp:lastModifiedBy>
  <cp:lastPrinted>2018-03-14T21:21:07Z</cp:lastPrinted>
  <dcterms:created xsi:type="dcterms:W3CDTF">2014-05-05T16:42:42Z</dcterms:created>
  <dcterms:modified xsi:type="dcterms:W3CDTF">2019-03-11T16:52:53Z</dcterms:modified>
</cp:coreProperties>
</file>