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05" windowWidth="15195" windowHeight="8700" tabRatio="604" activeTab="1"/>
  </bookViews>
  <sheets>
    <sheet name="Plan1" sheetId="1" r:id="rId1"/>
    <sheet name="Plan1 (2)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<sst xmlns="http://schemas.openxmlformats.org/spreadsheetml/2006/main" count="135" uniqueCount="55">
  <si>
    <t>Item</t>
  </si>
  <si>
    <t>Quant</t>
  </si>
  <si>
    <t>Unid</t>
  </si>
  <si>
    <t>EMPRESA 1</t>
  </si>
  <si>
    <t>EMPRESA 2</t>
  </si>
  <si>
    <t>EMPRESA 3</t>
  </si>
  <si>
    <t>CUSTO MÉDIO</t>
  </si>
  <si>
    <t>V. Unit. (R$)</t>
  </si>
  <si>
    <t>V.Total (R$)</t>
  </si>
  <si>
    <t>Unitário (R$)</t>
  </si>
  <si>
    <t>Total (R$)</t>
  </si>
  <si>
    <t>EMPRESA 4</t>
  </si>
  <si>
    <t>folha</t>
  </si>
  <si>
    <t>Empresa 1: orçamento encaminhado em 04/09/06.</t>
  </si>
  <si>
    <t>Empresa 2: orçamento encaminhado em 04/09/06.</t>
  </si>
  <si>
    <t>Empresa 3: orçamento encaminhado em 04/09/06, ratificado em 15/09/06.</t>
  </si>
  <si>
    <t>Empresa 4: orçamento encaminhado em 04/09/06.</t>
  </si>
  <si>
    <t>Empresa 5: orçamento encaminhado em 04/09/06.</t>
  </si>
  <si>
    <t>EMPRESA 5</t>
  </si>
  <si>
    <t>EMPRESA 6</t>
  </si>
  <si>
    <t>Empresa 6: orçamento encaminhado em 04/09/06.</t>
  </si>
  <si>
    <t>EMPRESA 7</t>
  </si>
  <si>
    <t>EMPRESA 8</t>
  </si>
  <si>
    <t>Empresa 7: orçamento encaminhado em 05/09/06.</t>
  </si>
  <si>
    <t>Empresa 7: orçamento encaminhado em 04/09/06, ratificado em 15/09/2006.</t>
  </si>
  <si>
    <t>G:\grupos\sao\cmp\planilhas\Papel Linho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</si>
  <si>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</si>
  <si>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</si>
  <si>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</si>
  <si>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</si>
  <si>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</si>
  <si>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</si>
  <si>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</si>
  <si>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</si>
  <si>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</si>
  <si>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</si>
  <si>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</si>
  <si>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</si>
  <si>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</si>
  <si>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</si>
  <si>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Pacote de 50 fls.</t>
  </si>
  <si>
    <t>Folhas</t>
  </si>
  <si>
    <t>Empresa 1: orçamento encaminhado em 04/09/06, ratificado em 26/09/2006.</t>
  </si>
  <si>
    <t>Empresa 6: orçamento encaminhado em 04/09/06, ratificado em 26/09/2006.</t>
  </si>
  <si>
    <t>Empresa 3: orçamento encaminhado em 04/09/06, ratificado em 26/09/2006 para o item 1.1.1 e para os demais itens, encaminhado em 19/09/2006.</t>
  </si>
  <si>
    <t>Empresa 4: orçamento encaminhado em 04/09/06, ratificado em 26/09/2006 para o item 1.1.1 e para os demais itens, encaminhado em 19/09/2006.</t>
  </si>
  <si>
    <t>Empresa 5: orçamento encaminhado em 04/09/06, ratificado em 27/09/2006 para o item 1.1.1 e para os demais itens, encaminhado em 19/09/2006, e ratificado em 26/09/2006.</t>
  </si>
  <si>
    <t>Empresa 7: orçamento encaminhado em 05/09/06, ratificado em 26/09/2006.</t>
  </si>
  <si>
    <t>Total     (R$)</t>
  </si>
  <si>
    <t>Empresa 2: orçamento para o item 1.1.1 encaminhado em 04/09/06, ratificado em 26/09/2006, para os demais itens, encaminhado em 18/09/2006 e ratificado em 27/09/2006.</t>
  </si>
  <si>
    <t>Empresa 3: orçamento encaminhado em 04/09/06, ratificado em 26/09/2006.</t>
  </si>
  <si>
    <t>Empresa 4: orçamento encaminhado em 04/09/06, ratificado em 26/09/2006.</t>
  </si>
  <si>
    <t>Empresa 5: orçamento encaminhado em 04/09/06, ratificado em 27/09/2006.</t>
  </si>
  <si>
    <t>Empresa 2: orçamento encaminhado em 04/09/06, ratificado em 26/09/2006.</t>
  </si>
  <si>
    <t>G:\grupos\sao\cmp\planilhas\Papel Linho_SIE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</si>
</sst>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0.00;[Red]0.00"/>
    <numFmt numFmtId="170" formatCode="#,##0.00;[Red]#,##0.00"/>
  </numFmts>
  <fonts count="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3" fontId="0" fillId="0" borderId="1" xfId="18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18" applyNumberFormat="1" applyBorder="1" applyAlignment="1">
      <alignment horizontal="center"/>
    </xf>
    <xf numFmtId="43" fontId="0" fillId="0" borderId="0" xfId="18" applyBorder="1" applyAlignment="1">
      <alignment/>
    </xf>
    <xf numFmtId="167" fontId="0" fillId="0" borderId="0" xfId="18" applyNumberFormat="1" applyBorder="1" applyAlignment="1">
      <alignment/>
    </xf>
    <xf numFmtId="43" fontId="3" fillId="0" borderId="0" xfId="18" applyNumberFormat="1" applyFont="1" applyBorder="1" applyAlignment="1">
      <alignment/>
    </xf>
    <xf numFmtId="43" fontId="3" fillId="0" borderId="0" xfId="18" applyFont="1" applyBorder="1" applyAlignment="1">
      <alignment/>
    </xf>
    <xf numFmtId="43" fontId="0" fillId="0" borderId="1" xfId="18" applyBorder="1" applyAlignment="1">
      <alignment horizontal="center"/>
    </xf>
    <xf numFmtId="169" fontId="0" fillId="0" borderId="1" xfId="18" applyNumberFormat="1" applyBorder="1" applyAlignment="1">
      <alignment horizontal="center" vertical="center"/>
    </xf>
    <xf numFmtId="169" fontId="3" fillId="0" borderId="3" xfId="18" applyNumberFormat="1" applyFont="1" applyBorder="1" applyAlignment="1">
      <alignment horizontal="center" vertical="center"/>
    </xf>
    <xf numFmtId="169" fontId="3" fillId="0" borderId="4" xfId="18" applyNumberFormat="1" applyFont="1" applyBorder="1" applyAlignment="1">
      <alignment horizontal="center" vertical="center"/>
    </xf>
    <xf numFmtId="169" fontId="0" fillId="0" borderId="1" xfId="18" applyNumberFormat="1" applyBorder="1" applyAlignment="1">
      <alignment vertical="center"/>
    </xf>
    <xf numFmtId="169" fontId="0" fillId="0" borderId="5" xfId="18" applyNumberFormat="1" applyBorder="1" applyAlignment="1">
      <alignment horizontal="center" vertical="center"/>
    </xf>
    <xf numFmtId="39" fontId="0" fillId="0" borderId="1" xfId="18" applyNumberFormat="1" applyBorder="1" applyAlignment="1">
      <alignment horizontal="center"/>
    </xf>
    <xf numFmtId="2" fontId="0" fillId="0" borderId="1" xfId="18" applyNumberFormat="1" applyBorder="1" applyAlignment="1">
      <alignment horizontal="center" vertical="center"/>
    </xf>
    <xf numFmtId="2" fontId="0" fillId="0" borderId="1" xfId="18" applyNumberFormat="1" applyBorder="1" applyAlignment="1">
      <alignment horizontal="center"/>
    </xf>
    <xf numFmtId="2" fontId="0" fillId="0" borderId="1" xfId="18" applyNumberFormat="1" applyFont="1" applyBorder="1" applyAlignment="1">
      <alignment horizontal="center"/>
    </xf>
    <xf numFmtId="3" fontId="0" fillId="0" borderId="1" xfId="18" applyNumberFormat="1" applyBorder="1" applyAlignment="1">
      <alignment horizontal="center"/>
    </xf>
    <xf numFmtId="169" fontId="0" fillId="0" borderId="1" xfId="18" applyNumberFormat="1" applyBorder="1" applyAlignment="1">
      <alignment horizontal="center" vertical="center"/>
    </xf>
    <xf numFmtId="2" fontId="0" fillId="0" borderId="1" xfId="18" applyNumberFormat="1" applyBorder="1" applyAlignment="1">
      <alignment horizontal="center" vertical="center"/>
    </xf>
    <xf numFmtId="3" fontId="0" fillId="0" borderId="0" xfId="18" applyNumberFormat="1" applyBorder="1" applyAlignment="1">
      <alignment horizontal="center"/>
    </xf>
    <xf numFmtId="43" fontId="0" fillId="0" borderId="1" xfId="18" applyBorder="1" applyAlignment="1">
      <alignment horizontal="center"/>
    </xf>
    <xf numFmtId="39" fontId="0" fillId="0" borderId="1" xfId="18" applyNumberFormat="1" applyBorder="1" applyAlignment="1">
      <alignment horizontal="center"/>
    </xf>
    <xf numFmtId="2" fontId="0" fillId="0" borderId="1" xfId="18" applyNumberFormat="1" applyBorder="1" applyAlignment="1">
      <alignment horizontal="center"/>
    </xf>
    <xf numFmtId="43" fontId="0" fillId="0" borderId="0" xfId="18" applyBorder="1" applyAlignment="1">
      <alignment/>
    </xf>
    <xf numFmtId="2" fontId="0" fillId="0" borderId="1" xfId="18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69" fontId="0" fillId="0" borderId="2" xfId="18" applyNumberFormat="1" applyBorder="1" applyAlignment="1">
      <alignment horizontal="center" vertical="center"/>
    </xf>
    <xf numFmtId="169" fontId="0" fillId="0" borderId="1" xfId="18" applyNumberFormat="1" applyFont="1" applyBorder="1" applyAlignment="1">
      <alignment horizontal="center" vertical="center"/>
    </xf>
    <xf numFmtId="170" fontId="0" fillId="0" borderId="1" xfId="18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0"/>
  <sheetViews>
    <sheetView zoomScale="80" zoomScaleNormal="80" workbookViewId="0" topLeftCell="A1">
      <selection activeCell="N29" sqref="N29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5.140625" style="0" customWidth="1"/>
    <col min="4" max="4" width="12.57421875" style="0" customWidth="1"/>
    <col min="5" max="5" width="0.13671875" style="0" customWidth="1"/>
    <col min="6" max="6" width="12.28125" style="0" customWidth="1"/>
    <col min="7" max="7" width="13.8515625" style="0" hidden="1" customWidth="1"/>
    <col min="8" max="8" width="12.57421875" style="0" customWidth="1"/>
    <col min="9" max="9" width="13.8515625" style="0" hidden="1" customWidth="1"/>
    <col min="10" max="10" width="12.57421875" style="0" customWidth="1"/>
    <col min="11" max="11" width="13.8515625" style="0" hidden="1" customWidth="1"/>
    <col min="12" max="12" width="12.57421875" style="0" customWidth="1"/>
    <col min="13" max="13" width="13.8515625" style="0" hidden="1" customWidth="1"/>
    <col min="14" max="14" width="12.421875" style="0" customWidth="1"/>
    <col min="15" max="15" width="0.13671875" style="0" hidden="1" customWidth="1"/>
    <col min="16" max="16" width="12.8515625" style="0" customWidth="1"/>
    <col min="17" max="17" width="0.13671875" style="0" hidden="1" customWidth="1"/>
    <col min="18" max="18" width="12.8515625" style="0" customWidth="1"/>
    <col min="19" max="19" width="0.13671875" style="0" customWidth="1"/>
    <col min="20" max="20" width="1.57421875" style="0" customWidth="1"/>
    <col min="21" max="21" width="0.13671875" style="0" hidden="1" customWidth="1"/>
    <col min="22" max="22" width="8.8515625" style="0" customWidth="1"/>
    <col min="23" max="23" width="10.28125" style="0" customWidth="1"/>
  </cols>
  <sheetData>
    <row r="1" ht="13.5" thickBot="1"/>
    <row r="2" spans="4:23" ht="24" customHeight="1">
      <c r="D2" s="39" t="s">
        <v>3</v>
      </c>
      <c r="E2" s="43"/>
      <c r="F2" s="39" t="s">
        <v>4</v>
      </c>
      <c r="G2" s="43"/>
      <c r="H2" s="39" t="s">
        <v>5</v>
      </c>
      <c r="I2" s="40"/>
      <c r="J2" s="39" t="s">
        <v>11</v>
      </c>
      <c r="K2" s="40"/>
      <c r="L2" s="39" t="s">
        <v>18</v>
      </c>
      <c r="M2" s="40"/>
      <c r="N2" s="39" t="s">
        <v>19</v>
      </c>
      <c r="O2" s="40"/>
      <c r="P2" s="39" t="s">
        <v>21</v>
      </c>
      <c r="Q2" s="40"/>
      <c r="R2" s="39" t="s">
        <v>22</v>
      </c>
      <c r="S2" s="40"/>
      <c r="V2" s="41" t="s">
        <v>6</v>
      </c>
      <c r="W2" s="42"/>
    </row>
    <row r="3" spans="1:23" ht="40.5" customHeight="1">
      <c r="A3" s="2" t="s">
        <v>0</v>
      </c>
      <c r="B3" s="2" t="s">
        <v>1</v>
      </c>
      <c r="C3" s="2" t="s">
        <v>2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6" t="s">
        <v>8</v>
      </c>
      <c r="J3" s="1" t="s">
        <v>7</v>
      </c>
      <c r="K3" s="6" t="s">
        <v>8</v>
      </c>
      <c r="L3" s="1" t="s">
        <v>7</v>
      </c>
      <c r="M3" s="6" t="s">
        <v>8</v>
      </c>
      <c r="N3" s="1" t="s">
        <v>7</v>
      </c>
      <c r="O3" s="6" t="s">
        <v>8</v>
      </c>
      <c r="P3" s="1" t="s">
        <v>7</v>
      </c>
      <c r="Q3" s="6" t="s">
        <v>8</v>
      </c>
      <c r="R3" s="1" t="s">
        <v>7</v>
      </c>
      <c r="S3" s="6" t="s">
        <v>8</v>
      </c>
      <c r="V3" s="7" t="s">
        <v>9</v>
      </c>
      <c r="W3" s="8" t="s">
        <v>10</v>
      </c>
    </row>
    <row r="4" spans="1:23" ht="12.75">
      <c r="A4" s="3" t="s">
        <v>26</v>
      </c>
      <c r="B4" s="5">
        <v>20000</v>
      </c>
      <c r="C4" s="3" t="s">
        <v>12</v>
      </c>
      <c r="D4" s="20">
        <f>7.5/50</f>
        <v>0.15</v>
      </c>
      <c r="E4" s="17">
        <f>D4*B4</f>
        <v>3000</v>
      </c>
      <c r="F4" s="17">
        <v>0.13</v>
      </c>
      <c r="G4" s="17">
        <f>F4*B4</f>
        <v>2600</v>
      </c>
      <c r="H4" s="23">
        <v>0.16</v>
      </c>
      <c r="I4" s="23">
        <f>H4*B4</f>
        <v>3200</v>
      </c>
      <c r="J4" s="23">
        <v>0.14</v>
      </c>
      <c r="K4" s="23">
        <f>J4*B4</f>
        <v>2800.0000000000005</v>
      </c>
      <c r="L4" s="23">
        <v>0.2</v>
      </c>
      <c r="M4" s="23">
        <f>L4*B4</f>
        <v>4000</v>
      </c>
      <c r="N4" s="23">
        <f>6.7/50</f>
        <v>0.134</v>
      </c>
      <c r="O4" s="17">
        <f>N4*B4</f>
        <v>2680</v>
      </c>
      <c r="P4" s="17">
        <v>0.2</v>
      </c>
      <c r="Q4" s="17">
        <f>P4*B4</f>
        <v>4000</v>
      </c>
      <c r="R4" s="17">
        <f>0.1038</f>
        <v>0.1038</v>
      </c>
      <c r="S4" s="21">
        <f>R4*B4</f>
        <v>2076</v>
      </c>
      <c r="V4" s="18">
        <f>ROUND(AVERAGE(R4,P4,N4,L4,J4,H4,F4,D4),2)</f>
        <v>0.15</v>
      </c>
      <c r="W4" s="19">
        <f>V4*B4</f>
        <v>3000</v>
      </c>
    </row>
    <row r="5" spans="1:23" ht="12.75">
      <c r="A5" s="3" t="s">
        <v>27</v>
      </c>
      <c r="B5" s="11">
        <v>300</v>
      </c>
      <c r="C5" s="3" t="s">
        <v>12</v>
      </c>
      <c r="D5" s="3"/>
      <c r="E5" s="16"/>
      <c r="F5" s="22">
        <v>0.19</v>
      </c>
      <c r="G5" s="16"/>
      <c r="H5" s="24">
        <v>0.19</v>
      </c>
      <c r="I5" s="24"/>
      <c r="J5" s="24">
        <v>0.26</v>
      </c>
      <c r="K5" s="24"/>
      <c r="L5" s="24"/>
      <c r="M5" s="24"/>
      <c r="N5" s="24">
        <v>0.13</v>
      </c>
      <c r="O5" s="16"/>
      <c r="P5" s="16"/>
      <c r="Q5" s="16"/>
      <c r="R5" s="16"/>
      <c r="S5" s="12"/>
      <c r="T5" s="13"/>
      <c r="U5" s="12"/>
      <c r="V5" s="14"/>
      <c r="W5" s="15"/>
    </row>
    <row r="6" spans="1:23" ht="12.75">
      <c r="A6" s="3" t="s">
        <v>28</v>
      </c>
      <c r="B6" s="11">
        <v>1000</v>
      </c>
      <c r="C6" s="3" t="s">
        <v>12</v>
      </c>
      <c r="D6" s="3"/>
      <c r="E6" s="16"/>
      <c r="F6" s="22">
        <v>0.1</v>
      </c>
      <c r="G6" s="16"/>
      <c r="H6" s="24">
        <v>0.23</v>
      </c>
      <c r="I6" s="24"/>
      <c r="J6" s="24">
        <v>0.18</v>
      </c>
      <c r="K6" s="24"/>
      <c r="L6" s="24"/>
      <c r="M6" s="24"/>
      <c r="N6" s="24">
        <v>0.1</v>
      </c>
      <c r="O6" s="16"/>
      <c r="P6" s="16"/>
      <c r="Q6" s="16"/>
      <c r="R6" s="16"/>
      <c r="S6" s="12"/>
      <c r="T6" s="13"/>
      <c r="U6" s="12"/>
      <c r="V6" s="14"/>
      <c r="W6" s="15"/>
    </row>
    <row r="7" spans="1:23" ht="12.75">
      <c r="A7" s="3" t="s">
        <v>29</v>
      </c>
      <c r="B7" s="11">
        <v>300</v>
      </c>
      <c r="C7" s="3" t="s">
        <v>12</v>
      </c>
      <c r="D7" s="3"/>
      <c r="E7" s="16"/>
      <c r="F7" s="22">
        <v>0.1</v>
      </c>
      <c r="G7" s="16"/>
      <c r="H7" s="24"/>
      <c r="I7" s="24"/>
      <c r="J7" s="24">
        <v>0.12</v>
      </c>
      <c r="K7" s="24"/>
      <c r="L7" s="24"/>
      <c r="M7" s="24"/>
      <c r="N7" s="24">
        <v>0.07</v>
      </c>
      <c r="O7" s="16"/>
      <c r="P7" s="16"/>
      <c r="Q7" s="16"/>
      <c r="R7" s="16"/>
      <c r="S7" s="12"/>
      <c r="T7" s="13"/>
      <c r="U7" s="12"/>
      <c r="V7" s="14"/>
      <c r="W7" s="15"/>
    </row>
    <row r="8" spans="1:23" ht="12.75">
      <c r="A8" s="3" t="s">
        <v>30</v>
      </c>
      <c r="B8" s="11">
        <v>300</v>
      </c>
      <c r="C8" s="3" t="s">
        <v>12</v>
      </c>
      <c r="D8" s="3"/>
      <c r="E8" s="16"/>
      <c r="F8" s="22">
        <v>0.22</v>
      </c>
      <c r="G8" s="16"/>
      <c r="H8" s="24">
        <v>0.34</v>
      </c>
      <c r="I8" s="24"/>
      <c r="J8" s="24">
        <v>0.31</v>
      </c>
      <c r="K8" s="24"/>
      <c r="L8" s="24"/>
      <c r="M8" s="24"/>
      <c r="N8" s="24">
        <v>0.13</v>
      </c>
      <c r="O8" s="16"/>
      <c r="P8" s="16"/>
      <c r="Q8" s="16"/>
      <c r="R8" s="16"/>
      <c r="S8" s="12"/>
      <c r="T8" s="13"/>
      <c r="U8" s="12"/>
      <c r="V8" s="14"/>
      <c r="W8" s="15"/>
    </row>
    <row r="9" spans="1:23" ht="12.75">
      <c r="A9" s="3" t="s">
        <v>31</v>
      </c>
      <c r="B9" s="11">
        <v>1000</v>
      </c>
      <c r="C9" s="3" t="s">
        <v>12</v>
      </c>
      <c r="D9" s="3"/>
      <c r="E9" s="16"/>
      <c r="F9" s="22">
        <v>0.14</v>
      </c>
      <c r="G9" s="16"/>
      <c r="H9" s="24">
        <v>0.23</v>
      </c>
      <c r="I9" s="24"/>
      <c r="J9" s="24">
        <v>0.21</v>
      </c>
      <c r="K9" s="24"/>
      <c r="L9" s="24"/>
      <c r="M9" s="24"/>
      <c r="N9" s="24">
        <v>0.1</v>
      </c>
      <c r="O9" s="16"/>
      <c r="P9" s="16"/>
      <c r="Q9" s="16"/>
      <c r="R9" s="16"/>
      <c r="S9" s="12"/>
      <c r="T9" s="13"/>
      <c r="U9" s="12"/>
      <c r="V9" s="14"/>
      <c r="W9" s="15"/>
    </row>
    <row r="10" spans="1:23" ht="12.75">
      <c r="A10" s="3" t="s">
        <v>32</v>
      </c>
      <c r="B10" s="11">
        <v>300</v>
      </c>
      <c r="C10" s="3" t="s">
        <v>12</v>
      </c>
      <c r="D10" s="3"/>
      <c r="E10" s="16"/>
      <c r="F10" s="22">
        <v>0.1</v>
      </c>
      <c r="G10" s="16"/>
      <c r="H10" s="24"/>
      <c r="I10" s="24"/>
      <c r="J10" s="24">
        <v>0.12</v>
      </c>
      <c r="K10" s="24"/>
      <c r="L10" s="24"/>
      <c r="M10" s="24"/>
      <c r="N10" s="24">
        <v>0.07</v>
      </c>
      <c r="O10" s="16"/>
      <c r="P10" s="16"/>
      <c r="Q10" s="16"/>
      <c r="R10" s="16"/>
      <c r="S10" s="12"/>
      <c r="T10" s="13"/>
      <c r="U10" s="12"/>
      <c r="V10" s="14"/>
      <c r="W10" s="15"/>
    </row>
    <row r="11" spans="1:23" ht="12.75">
      <c r="A11" s="3" t="s">
        <v>33</v>
      </c>
      <c r="B11" s="11">
        <v>300</v>
      </c>
      <c r="C11" s="3" t="s">
        <v>12</v>
      </c>
      <c r="D11" s="3"/>
      <c r="E11" s="16"/>
      <c r="F11" s="22">
        <v>0.2</v>
      </c>
      <c r="G11" s="16"/>
      <c r="H11" s="24">
        <v>0.34</v>
      </c>
      <c r="I11" s="24"/>
      <c r="J11" s="25">
        <v>0.26</v>
      </c>
      <c r="K11" s="24"/>
      <c r="L11" s="24"/>
      <c r="M11" s="24"/>
      <c r="N11" s="24">
        <v>0.13</v>
      </c>
      <c r="O11" s="16"/>
      <c r="P11" s="16"/>
      <c r="Q11" s="16"/>
      <c r="R11" s="16"/>
      <c r="S11" s="12"/>
      <c r="T11" s="13"/>
      <c r="U11" s="12"/>
      <c r="V11" s="14"/>
      <c r="W11" s="15"/>
    </row>
    <row r="12" spans="1:23" ht="12.75">
      <c r="A12" s="3" t="s">
        <v>34</v>
      </c>
      <c r="B12" s="11">
        <v>1000</v>
      </c>
      <c r="C12" s="3" t="s">
        <v>12</v>
      </c>
      <c r="D12" s="3"/>
      <c r="E12" s="16"/>
      <c r="F12" s="22">
        <v>0.12</v>
      </c>
      <c r="G12" s="16"/>
      <c r="H12" s="24">
        <v>0.23</v>
      </c>
      <c r="I12" s="24"/>
      <c r="J12" s="24">
        <v>0.18</v>
      </c>
      <c r="K12" s="24"/>
      <c r="L12" s="24"/>
      <c r="M12" s="24"/>
      <c r="N12" s="24">
        <v>0.1</v>
      </c>
      <c r="O12" s="16"/>
      <c r="P12" s="16"/>
      <c r="Q12" s="16"/>
      <c r="R12" s="16"/>
      <c r="S12" s="12"/>
      <c r="T12" s="13"/>
      <c r="U12" s="12"/>
      <c r="V12" s="14"/>
      <c r="W12" s="15"/>
    </row>
    <row r="13" spans="1:23" ht="12.75">
      <c r="A13" s="3" t="s">
        <v>35</v>
      </c>
      <c r="B13" s="11">
        <v>300</v>
      </c>
      <c r="C13" s="3" t="s">
        <v>12</v>
      </c>
      <c r="D13" s="3"/>
      <c r="E13" s="16"/>
      <c r="F13" s="22">
        <v>0.2</v>
      </c>
      <c r="G13" s="16"/>
      <c r="H13" s="24">
        <v>0.34</v>
      </c>
      <c r="I13" s="24"/>
      <c r="J13" s="24">
        <v>0.26</v>
      </c>
      <c r="K13" s="24"/>
      <c r="L13" s="24"/>
      <c r="M13" s="24"/>
      <c r="N13" s="24">
        <v>0.13</v>
      </c>
      <c r="O13" s="16"/>
      <c r="P13" s="16"/>
      <c r="Q13" s="16"/>
      <c r="R13" s="16"/>
      <c r="S13" s="12"/>
      <c r="T13" s="13"/>
      <c r="U13" s="12"/>
      <c r="V13" s="14"/>
      <c r="W13" s="15"/>
    </row>
    <row r="14" spans="1:23" ht="12.75">
      <c r="A14" s="3" t="s">
        <v>36</v>
      </c>
      <c r="B14" s="11">
        <v>300</v>
      </c>
      <c r="C14" s="3" t="s">
        <v>12</v>
      </c>
      <c r="D14" s="3"/>
      <c r="E14" s="16"/>
      <c r="F14" s="22">
        <v>0.12</v>
      </c>
      <c r="G14" s="16"/>
      <c r="H14" s="24">
        <v>0.23</v>
      </c>
      <c r="I14" s="24"/>
      <c r="J14" s="24">
        <v>0.18</v>
      </c>
      <c r="K14" s="24"/>
      <c r="L14" s="24"/>
      <c r="M14" s="24"/>
      <c r="N14" s="24">
        <v>0.1</v>
      </c>
      <c r="O14" s="16"/>
      <c r="P14" s="16"/>
      <c r="Q14" s="16"/>
      <c r="R14" s="16"/>
      <c r="S14" s="12"/>
      <c r="T14" s="13"/>
      <c r="U14" s="12"/>
      <c r="V14" s="14"/>
      <c r="W14" s="15"/>
    </row>
    <row r="15" spans="1:23" ht="12.75">
      <c r="A15" s="3" t="s">
        <v>37</v>
      </c>
      <c r="B15" s="11">
        <v>300</v>
      </c>
      <c r="C15" s="3" t="s">
        <v>12</v>
      </c>
      <c r="D15" s="3"/>
      <c r="E15" s="16"/>
      <c r="F15" s="22">
        <v>0.24</v>
      </c>
      <c r="G15" s="16"/>
      <c r="H15" s="24">
        <v>0.19</v>
      </c>
      <c r="I15" s="24"/>
      <c r="J15" s="24">
        <v>0.39</v>
      </c>
      <c r="K15" s="24"/>
      <c r="L15" s="24"/>
      <c r="M15" s="24"/>
      <c r="N15" s="24">
        <v>0.27</v>
      </c>
      <c r="O15" s="16"/>
      <c r="P15" s="16"/>
      <c r="Q15" s="16"/>
      <c r="R15" s="16"/>
      <c r="S15" s="12"/>
      <c r="T15" s="13"/>
      <c r="U15" s="12"/>
      <c r="V15" s="14"/>
      <c r="W15" s="15"/>
    </row>
    <row r="16" spans="1:23" ht="12.75">
      <c r="A16" s="3" t="s">
        <v>38</v>
      </c>
      <c r="B16" s="11">
        <v>500</v>
      </c>
      <c r="C16" s="3" t="s">
        <v>12</v>
      </c>
      <c r="D16" s="3"/>
      <c r="E16" s="16"/>
      <c r="F16" s="22">
        <v>0.22</v>
      </c>
      <c r="G16" s="16"/>
      <c r="H16" s="24"/>
      <c r="I16" s="24"/>
      <c r="J16" s="24"/>
      <c r="K16" s="24"/>
      <c r="L16" s="24"/>
      <c r="M16" s="24"/>
      <c r="N16" s="24"/>
      <c r="O16" s="16"/>
      <c r="P16" s="16"/>
      <c r="Q16" s="16"/>
      <c r="R16" s="16"/>
      <c r="S16" s="12"/>
      <c r="T16" s="13"/>
      <c r="U16" s="12"/>
      <c r="V16" s="14"/>
      <c r="W16" s="15"/>
    </row>
    <row r="17" spans="1:23" ht="12.75">
      <c r="A17" s="3" t="s">
        <v>39</v>
      </c>
      <c r="B17" s="11">
        <v>300</v>
      </c>
      <c r="C17" s="3" t="s">
        <v>12</v>
      </c>
      <c r="D17" s="3"/>
      <c r="E17" s="16"/>
      <c r="F17" s="22"/>
      <c r="G17" s="16"/>
      <c r="H17" s="24">
        <v>0.11</v>
      </c>
      <c r="I17" s="24"/>
      <c r="J17" s="24">
        <v>0.2</v>
      </c>
      <c r="K17" s="24"/>
      <c r="L17" s="24"/>
      <c r="M17" s="24"/>
      <c r="N17" s="24"/>
      <c r="O17" s="16"/>
      <c r="P17" s="16"/>
      <c r="Q17" s="16"/>
      <c r="R17" s="16"/>
      <c r="S17" s="12"/>
      <c r="T17" s="13"/>
      <c r="U17" s="12"/>
      <c r="V17" s="14"/>
      <c r="W17" s="15"/>
    </row>
    <row r="18" spans="1:23" ht="12.75">
      <c r="A18" s="10"/>
      <c r="B18" s="11"/>
      <c r="C18" s="10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2"/>
      <c r="V18" s="14"/>
      <c r="W18" s="15"/>
    </row>
    <row r="19" spans="1:23" ht="12.75">
      <c r="A19" s="10"/>
      <c r="B19" s="11"/>
      <c r="C19" s="1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2"/>
      <c r="V19" s="14"/>
      <c r="W19" s="15"/>
    </row>
    <row r="20" spans="1:2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2.75">
      <c r="A21" t="s">
        <v>13</v>
      </c>
    </row>
    <row r="22" ht="12.75">
      <c r="A22" t="s">
        <v>14</v>
      </c>
    </row>
    <row r="23" ht="12.75">
      <c r="A23" t="s">
        <v>15</v>
      </c>
    </row>
    <row r="24" ht="12.75">
      <c r="A24" t="s">
        <v>16</v>
      </c>
    </row>
    <row r="25" ht="12.75">
      <c r="A25" t="s">
        <v>17</v>
      </c>
    </row>
    <row r="26" ht="12.75">
      <c r="A26" t="s">
        <v>20</v>
      </c>
    </row>
    <row r="27" ht="12.75">
      <c r="A27" t="s">
        <v>24</v>
      </c>
    </row>
    <row r="28" ht="12.75">
      <c r="A28" t="s">
        <v>23</v>
      </c>
    </row>
    <row r="40" ht="12.75">
      <c r="F40" t="s">
        <v>25</v>
      </c>
    </row>
  </sheetData>
  <mergeCells count="9">
    <mergeCell ref="L2:M2"/>
    <mergeCell ref="D2:E2"/>
    <mergeCell ref="F2:G2"/>
    <mergeCell ref="J2:K2"/>
    <mergeCell ref="H2:I2"/>
    <mergeCell ref="N2:O2"/>
    <mergeCell ref="P2:Q2"/>
    <mergeCell ref="R2:S2"/>
    <mergeCell ref="V2:W2"/>
  </mergeCells>
  <printOptions/>
  <pageMargins left="0.67" right="0.75" top="1" bottom="1" header="0.492125985" footer="0.49212598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="80" zoomScaleNormal="80" workbookViewId="0" topLeftCell="A1">
      <selection activeCell="D49" sqref="D49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10.8515625" style="0" customWidth="1"/>
    <col min="4" max="4" width="12.57421875" style="0" customWidth="1"/>
    <col min="5" max="5" width="12.28125" style="0" customWidth="1"/>
    <col min="6" max="6" width="13.8515625" style="0" hidden="1" customWidth="1"/>
    <col min="7" max="7" width="12.57421875" style="0" customWidth="1"/>
    <col min="8" max="8" width="13.8515625" style="0" hidden="1" customWidth="1"/>
    <col min="9" max="9" width="12.57421875" style="0" customWidth="1"/>
    <col min="10" max="10" width="13.8515625" style="0" hidden="1" customWidth="1"/>
    <col min="11" max="11" width="12.421875" style="0" customWidth="1"/>
    <col min="12" max="12" width="0.13671875" style="0" hidden="1" customWidth="1"/>
    <col min="13" max="13" width="12.8515625" style="0" customWidth="1"/>
    <col min="14" max="14" width="0.13671875" style="0" hidden="1" customWidth="1"/>
    <col min="15" max="15" width="12.8515625" style="0" customWidth="1"/>
    <col min="16" max="16" width="9.7109375" style="0" customWidth="1"/>
    <col min="17" max="17" width="10.28125" style="0" customWidth="1"/>
  </cols>
  <sheetData>
    <row r="2" spans="4:17" ht="24" customHeight="1">
      <c r="D2" s="9" t="s">
        <v>3</v>
      </c>
      <c r="E2" s="39" t="s">
        <v>4</v>
      </c>
      <c r="F2" s="43"/>
      <c r="G2" s="39" t="s">
        <v>5</v>
      </c>
      <c r="H2" s="40"/>
      <c r="I2" s="39" t="s">
        <v>11</v>
      </c>
      <c r="J2" s="40"/>
      <c r="K2" s="39" t="s">
        <v>18</v>
      </c>
      <c r="L2" s="40"/>
      <c r="M2" s="39" t="s">
        <v>19</v>
      </c>
      <c r="N2" s="40"/>
      <c r="O2" s="9" t="s">
        <v>21</v>
      </c>
      <c r="P2" s="44" t="s">
        <v>6</v>
      </c>
      <c r="Q2" s="45"/>
    </row>
    <row r="3" spans="1:17" ht="40.5" customHeight="1">
      <c r="A3" s="2" t="s">
        <v>0</v>
      </c>
      <c r="B3" s="2" t="s">
        <v>1</v>
      </c>
      <c r="C3" s="2" t="s">
        <v>2</v>
      </c>
      <c r="D3" s="1" t="s">
        <v>7</v>
      </c>
      <c r="E3" s="1" t="s">
        <v>7</v>
      </c>
      <c r="F3" s="1" t="s">
        <v>8</v>
      </c>
      <c r="G3" s="1" t="s">
        <v>7</v>
      </c>
      <c r="H3" s="6" t="s">
        <v>8</v>
      </c>
      <c r="I3" s="1" t="s">
        <v>7</v>
      </c>
      <c r="J3" s="6" t="s">
        <v>8</v>
      </c>
      <c r="K3" s="1" t="s">
        <v>7</v>
      </c>
      <c r="L3" s="6" t="s">
        <v>8</v>
      </c>
      <c r="M3" s="1" t="s">
        <v>7</v>
      </c>
      <c r="N3" s="6" t="s">
        <v>8</v>
      </c>
      <c r="O3" s="6" t="s">
        <v>7</v>
      </c>
      <c r="P3" s="1" t="s">
        <v>9</v>
      </c>
      <c r="Q3" s="1" t="s">
        <v>48</v>
      </c>
    </row>
    <row r="4" spans="1:17" ht="25.5" customHeight="1">
      <c r="A4" s="3" t="s">
        <v>26</v>
      </c>
      <c r="B4" s="26">
        <v>777</v>
      </c>
      <c r="C4" s="35" t="s">
        <v>40</v>
      </c>
      <c r="D4" s="27">
        <v>7.5</v>
      </c>
      <c r="E4" s="27">
        <v>6.5</v>
      </c>
      <c r="F4" s="27">
        <f>E4*B4</f>
        <v>5050.5</v>
      </c>
      <c r="G4" s="28">
        <v>8</v>
      </c>
      <c r="H4" s="28">
        <f>G4*B4</f>
        <v>6216</v>
      </c>
      <c r="I4" s="28">
        <v>7</v>
      </c>
      <c r="J4" s="28">
        <f>I4*B4</f>
        <v>5439</v>
      </c>
      <c r="K4" s="28">
        <v>6.4</v>
      </c>
      <c r="L4" s="27">
        <f>K4*B4</f>
        <v>4972.8</v>
      </c>
      <c r="M4" s="27">
        <v>10</v>
      </c>
      <c r="N4" s="27">
        <f>M4*B4</f>
        <v>7770</v>
      </c>
      <c r="O4" s="36">
        <f>0.1038*50</f>
        <v>5.19</v>
      </c>
      <c r="P4" s="37">
        <f>ROUND(AVERAGE(O4,M4,K4,I4,G4,E4,D4),2)</f>
        <v>7.23</v>
      </c>
      <c r="Q4" s="38">
        <f>P4*B4</f>
        <v>5617.71</v>
      </c>
    </row>
    <row r="5" spans="1:17" ht="12.75" hidden="1">
      <c r="A5" s="3" t="s">
        <v>27</v>
      </c>
      <c r="B5" s="29">
        <v>300</v>
      </c>
      <c r="C5" s="35" t="s">
        <v>41</v>
      </c>
      <c r="D5" s="3"/>
      <c r="E5" s="31">
        <v>0.19</v>
      </c>
      <c r="F5" s="30"/>
      <c r="G5" s="32">
        <v>0.19</v>
      </c>
      <c r="H5" s="32"/>
      <c r="I5" s="32">
        <v>0.26</v>
      </c>
      <c r="J5" s="32"/>
      <c r="K5" s="32">
        <v>0.13</v>
      </c>
      <c r="L5" s="30"/>
      <c r="M5" s="30"/>
      <c r="N5" s="30"/>
      <c r="O5" s="30"/>
      <c r="P5" s="37">
        <f aca="true" t="shared" si="0" ref="P5:P17">ROUND(AVERAGE(O5,M5,K5,I5,G5,E5,D5),2)</f>
        <v>0.19</v>
      </c>
      <c r="Q5" s="38">
        <f aca="true" t="shared" si="1" ref="Q5:Q17">P5*B5</f>
        <v>57</v>
      </c>
    </row>
    <row r="6" spans="1:17" ht="12.75" hidden="1">
      <c r="A6" s="3" t="s">
        <v>28</v>
      </c>
      <c r="B6" s="29">
        <v>1000</v>
      </c>
      <c r="C6" s="35" t="s">
        <v>41</v>
      </c>
      <c r="D6" s="3"/>
      <c r="E6" s="31">
        <v>0.1</v>
      </c>
      <c r="F6" s="30"/>
      <c r="G6" s="32">
        <v>0.23</v>
      </c>
      <c r="H6" s="32"/>
      <c r="I6" s="32">
        <v>0.18</v>
      </c>
      <c r="J6" s="32"/>
      <c r="K6" s="32"/>
      <c r="L6" s="30"/>
      <c r="M6" s="30"/>
      <c r="N6" s="30"/>
      <c r="O6" s="30"/>
      <c r="P6" s="37">
        <f t="shared" si="0"/>
        <v>0.17</v>
      </c>
      <c r="Q6" s="38">
        <f t="shared" si="1"/>
        <v>170</v>
      </c>
    </row>
    <row r="7" spans="1:17" ht="12.75" hidden="1">
      <c r="A7" s="3" t="s">
        <v>29</v>
      </c>
      <c r="B7" s="29">
        <v>300</v>
      </c>
      <c r="C7" s="35" t="s">
        <v>41</v>
      </c>
      <c r="D7" s="3"/>
      <c r="E7" s="31"/>
      <c r="F7" s="30"/>
      <c r="G7" s="32"/>
      <c r="H7" s="32"/>
      <c r="I7" s="32"/>
      <c r="J7" s="32"/>
      <c r="K7" s="32">
        <v>0.07</v>
      </c>
      <c r="L7" s="30"/>
      <c r="M7" s="30"/>
      <c r="N7" s="30"/>
      <c r="O7" s="30"/>
      <c r="P7" s="37">
        <f t="shared" si="0"/>
        <v>0.07</v>
      </c>
      <c r="Q7" s="38">
        <f t="shared" si="1"/>
        <v>21.000000000000004</v>
      </c>
    </row>
    <row r="8" spans="1:17" ht="12.75" hidden="1">
      <c r="A8" s="3" t="s">
        <v>30</v>
      </c>
      <c r="B8" s="29">
        <v>300</v>
      </c>
      <c r="C8" s="35" t="s">
        <v>41</v>
      </c>
      <c r="D8" s="3"/>
      <c r="E8" s="31">
        <v>0.22</v>
      </c>
      <c r="F8" s="30"/>
      <c r="G8" s="32">
        <v>0.34</v>
      </c>
      <c r="H8" s="32"/>
      <c r="I8" s="32">
        <v>0.31</v>
      </c>
      <c r="J8" s="32"/>
      <c r="K8" s="32">
        <v>0.13</v>
      </c>
      <c r="L8" s="30"/>
      <c r="M8" s="30"/>
      <c r="N8" s="30"/>
      <c r="O8" s="30"/>
      <c r="P8" s="37">
        <f t="shared" si="0"/>
        <v>0.25</v>
      </c>
      <c r="Q8" s="38">
        <f t="shared" si="1"/>
        <v>75</v>
      </c>
    </row>
    <row r="9" spans="1:17" ht="12.75" hidden="1">
      <c r="A9" s="3" t="s">
        <v>31</v>
      </c>
      <c r="B9" s="29">
        <v>1000</v>
      </c>
      <c r="C9" s="35" t="s">
        <v>41</v>
      </c>
      <c r="D9" s="3"/>
      <c r="E9" s="31">
        <v>0.14</v>
      </c>
      <c r="F9" s="30"/>
      <c r="G9" s="32">
        <v>0.23</v>
      </c>
      <c r="H9" s="32"/>
      <c r="I9" s="32">
        <v>0.21</v>
      </c>
      <c r="J9" s="32"/>
      <c r="K9" s="32"/>
      <c r="L9" s="30"/>
      <c r="M9" s="30"/>
      <c r="N9" s="30"/>
      <c r="O9" s="30"/>
      <c r="P9" s="37">
        <f t="shared" si="0"/>
        <v>0.19</v>
      </c>
      <c r="Q9" s="38">
        <f t="shared" si="1"/>
        <v>190</v>
      </c>
    </row>
    <row r="10" spans="1:17" ht="12.75" hidden="1">
      <c r="A10" s="3" t="s">
        <v>32</v>
      </c>
      <c r="B10" s="29">
        <v>300</v>
      </c>
      <c r="C10" s="35" t="s">
        <v>41</v>
      </c>
      <c r="D10" s="3"/>
      <c r="E10" s="31"/>
      <c r="F10" s="30"/>
      <c r="G10" s="32"/>
      <c r="H10" s="32"/>
      <c r="I10" s="32"/>
      <c r="J10" s="32"/>
      <c r="K10" s="32">
        <v>0.07</v>
      </c>
      <c r="L10" s="30"/>
      <c r="M10" s="30"/>
      <c r="N10" s="30"/>
      <c r="O10" s="30"/>
      <c r="P10" s="37">
        <f t="shared" si="0"/>
        <v>0.07</v>
      </c>
      <c r="Q10" s="38">
        <f t="shared" si="1"/>
        <v>21.000000000000004</v>
      </c>
    </row>
    <row r="11" spans="1:17" ht="12.75" hidden="1">
      <c r="A11" s="3" t="s">
        <v>33</v>
      </c>
      <c r="B11" s="29">
        <v>300</v>
      </c>
      <c r="C11" s="35" t="s">
        <v>41</v>
      </c>
      <c r="D11" s="3"/>
      <c r="E11" s="31">
        <v>0.2</v>
      </c>
      <c r="F11" s="30"/>
      <c r="G11" s="32">
        <v>0.34</v>
      </c>
      <c r="H11" s="32"/>
      <c r="I11" s="34">
        <v>0.26</v>
      </c>
      <c r="J11" s="32"/>
      <c r="K11" s="32">
        <v>0.13</v>
      </c>
      <c r="L11" s="30"/>
      <c r="M11" s="30"/>
      <c r="N11" s="30"/>
      <c r="O11" s="30"/>
      <c r="P11" s="37">
        <f t="shared" si="0"/>
        <v>0.23</v>
      </c>
      <c r="Q11" s="38">
        <f t="shared" si="1"/>
        <v>69</v>
      </c>
    </row>
    <row r="12" spans="1:17" ht="12.75" hidden="1">
      <c r="A12" s="3" t="s">
        <v>34</v>
      </c>
      <c r="B12" s="29">
        <v>1000</v>
      </c>
      <c r="C12" s="35" t="s">
        <v>41</v>
      </c>
      <c r="D12" s="3"/>
      <c r="E12" s="31">
        <v>0.12</v>
      </c>
      <c r="F12" s="30"/>
      <c r="G12" s="32">
        <v>0.23</v>
      </c>
      <c r="H12" s="32"/>
      <c r="I12" s="32">
        <v>0.18</v>
      </c>
      <c r="J12" s="32"/>
      <c r="K12" s="32">
        <v>0.1</v>
      </c>
      <c r="L12" s="30"/>
      <c r="M12" s="30"/>
      <c r="N12" s="30"/>
      <c r="O12" s="30"/>
      <c r="P12" s="37">
        <f t="shared" si="0"/>
        <v>0.16</v>
      </c>
      <c r="Q12" s="38">
        <f t="shared" si="1"/>
        <v>160</v>
      </c>
    </row>
    <row r="13" spans="1:17" ht="12.75" hidden="1">
      <c r="A13" s="3" t="s">
        <v>35</v>
      </c>
      <c r="B13" s="29">
        <v>300</v>
      </c>
      <c r="C13" s="35" t="s">
        <v>41</v>
      </c>
      <c r="D13" s="3"/>
      <c r="E13" s="31">
        <v>0.2</v>
      </c>
      <c r="F13" s="30"/>
      <c r="G13" s="32">
        <v>0.34</v>
      </c>
      <c r="H13" s="32"/>
      <c r="I13" s="32">
        <v>0.26</v>
      </c>
      <c r="J13" s="32"/>
      <c r="K13" s="32">
        <v>0.13</v>
      </c>
      <c r="L13" s="30"/>
      <c r="M13" s="30"/>
      <c r="N13" s="30"/>
      <c r="O13" s="30"/>
      <c r="P13" s="37">
        <f t="shared" si="0"/>
        <v>0.23</v>
      </c>
      <c r="Q13" s="38">
        <f t="shared" si="1"/>
        <v>69</v>
      </c>
    </row>
    <row r="14" spans="1:17" ht="12.75" hidden="1">
      <c r="A14" s="3" t="s">
        <v>36</v>
      </c>
      <c r="B14" s="29">
        <v>300</v>
      </c>
      <c r="C14" s="35" t="s">
        <v>41</v>
      </c>
      <c r="D14" s="3"/>
      <c r="E14" s="31">
        <v>0.12</v>
      </c>
      <c r="F14" s="30"/>
      <c r="G14" s="32">
        <v>0.23</v>
      </c>
      <c r="H14" s="32"/>
      <c r="I14" s="32">
        <v>0.18</v>
      </c>
      <c r="J14" s="32"/>
      <c r="K14" s="32">
        <v>0.1</v>
      </c>
      <c r="L14" s="30"/>
      <c r="M14" s="30"/>
      <c r="N14" s="30"/>
      <c r="O14" s="30"/>
      <c r="P14" s="37">
        <f t="shared" si="0"/>
        <v>0.16</v>
      </c>
      <c r="Q14" s="38">
        <f t="shared" si="1"/>
        <v>48</v>
      </c>
    </row>
    <row r="15" spans="1:17" ht="12.75" hidden="1">
      <c r="A15" s="3" t="s">
        <v>37</v>
      </c>
      <c r="B15" s="29">
        <v>300</v>
      </c>
      <c r="C15" s="35" t="s">
        <v>41</v>
      </c>
      <c r="D15" s="3"/>
      <c r="E15" s="31">
        <v>0.24</v>
      </c>
      <c r="F15" s="30"/>
      <c r="G15" s="32">
        <v>0.19</v>
      </c>
      <c r="H15" s="32"/>
      <c r="I15" s="32">
        <v>0.39</v>
      </c>
      <c r="J15" s="32"/>
      <c r="K15" s="32">
        <v>0.27</v>
      </c>
      <c r="L15" s="30"/>
      <c r="M15" s="30"/>
      <c r="N15" s="30"/>
      <c r="O15" s="30"/>
      <c r="P15" s="37">
        <f t="shared" si="0"/>
        <v>0.27</v>
      </c>
      <c r="Q15" s="38">
        <f t="shared" si="1"/>
        <v>81</v>
      </c>
    </row>
    <row r="16" spans="1:17" ht="12.75" hidden="1">
      <c r="A16" s="3" t="s">
        <v>38</v>
      </c>
      <c r="B16" s="29">
        <v>500</v>
      </c>
      <c r="C16" s="35" t="s">
        <v>41</v>
      </c>
      <c r="D16" s="3"/>
      <c r="E16" s="31">
        <v>0.22</v>
      </c>
      <c r="F16" s="30"/>
      <c r="G16" s="32"/>
      <c r="H16" s="32"/>
      <c r="I16" s="32"/>
      <c r="J16" s="32"/>
      <c r="K16" s="32"/>
      <c r="L16" s="30"/>
      <c r="M16" s="30"/>
      <c r="N16" s="30"/>
      <c r="O16" s="30"/>
      <c r="P16" s="37">
        <f t="shared" si="0"/>
        <v>0.22</v>
      </c>
      <c r="Q16" s="38">
        <f t="shared" si="1"/>
        <v>110</v>
      </c>
    </row>
    <row r="17" spans="1:17" ht="12.75" hidden="1">
      <c r="A17" s="3" t="s">
        <v>39</v>
      </c>
      <c r="B17" s="29">
        <v>300</v>
      </c>
      <c r="C17" s="35" t="s">
        <v>41</v>
      </c>
      <c r="D17" s="3"/>
      <c r="E17" s="31"/>
      <c r="F17" s="30"/>
      <c r="G17" s="32">
        <v>0.11</v>
      </c>
      <c r="H17" s="32"/>
      <c r="I17" s="32"/>
      <c r="J17" s="32"/>
      <c r="K17" s="32"/>
      <c r="L17" s="30"/>
      <c r="M17" s="30"/>
      <c r="N17" s="30"/>
      <c r="O17" s="30"/>
      <c r="P17" s="37">
        <f t="shared" si="0"/>
        <v>0.11</v>
      </c>
      <c r="Q17" s="38">
        <f t="shared" si="1"/>
        <v>33</v>
      </c>
    </row>
    <row r="18" spans="1:17" ht="12.75">
      <c r="A18" s="10"/>
      <c r="B18" s="29"/>
      <c r="C18" s="1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4"/>
      <c r="Q18" s="15"/>
    </row>
    <row r="19" spans="1:17" ht="12.75">
      <c r="A19" s="10"/>
      <c r="B19" s="29"/>
      <c r="C19" s="1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4"/>
      <c r="Q19" s="15"/>
    </row>
    <row r="20" spans="1:16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12" customHeight="1" hidden="1">
      <c r="A21" t="s">
        <v>42</v>
      </c>
    </row>
    <row r="22" ht="12.75" hidden="1">
      <c r="A22" t="s">
        <v>49</v>
      </c>
    </row>
    <row r="23" ht="12.75" hidden="1">
      <c r="A23" t="s">
        <v>44</v>
      </c>
    </row>
    <row r="24" ht="12.75" hidden="1">
      <c r="A24" t="s">
        <v>45</v>
      </c>
    </row>
    <row r="25" ht="12.75" hidden="1">
      <c r="A25" t="s">
        <v>46</v>
      </c>
    </row>
    <row r="26" ht="12.75" hidden="1">
      <c r="A26" t="s">
        <v>43</v>
      </c>
    </row>
    <row r="27" ht="12.75" hidden="1">
      <c r="A27" t="s">
        <v>47</v>
      </c>
    </row>
    <row r="28" ht="12.75" hidden="1"/>
    <row r="29" ht="4.5" customHeight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40" ht="12.75">
      <c r="A40" t="s">
        <v>42</v>
      </c>
    </row>
    <row r="41" ht="12.75">
      <c r="A41" t="s">
        <v>53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43</v>
      </c>
    </row>
    <row r="46" ht="12.75">
      <c r="A46" t="s">
        <v>47</v>
      </c>
    </row>
    <row r="48" ht="12.75">
      <c r="D48" t="s">
        <v>54</v>
      </c>
    </row>
  </sheetData>
  <mergeCells count="6">
    <mergeCell ref="M2:N2"/>
    <mergeCell ref="P2:Q2"/>
    <mergeCell ref="E2:F2"/>
    <mergeCell ref="I2:J2"/>
    <mergeCell ref="G2:H2"/>
    <mergeCell ref="K2:L2"/>
  </mergeCells>
  <printOptions/>
  <pageMargins left="1.91" right="0.75" top="2.19" bottom="1" header="0.492125985" footer="0.49212598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TRE/SC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fpezzin</dc:creator>
  <cp:keywords/>
  <dc:description/>
  <cp:lastModifiedBy>Administrador</cp:lastModifiedBy>
  <cp:lastPrinted>2006-09-28T20:21:40Z</cp:lastPrinted>
  <dcterms:created xsi:type="dcterms:W3CDTF">2006-06-08T13:23:33Z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