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765" windowHeight="8835" tabRatio="602" activeTab="0"/>
  </bookViews>
  <sheets>
    <sheet name="4.2006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<sst xmlns="http://schemas.openxmlformats.org/spreadsheetml/2006/main" count="52" uniqueCount="41">
  <si>
    <t>Item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</si>
  <si>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</si>
  <si>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</si>
  <si>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</si>
  <si>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</si>
  <si>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</si>
  <si>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</si>
  <si>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</si>
  <si>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</si>
  <si>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</si>
  <si>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V. Unit. (R$)</t>
  </si>
  <si>
    <t>EMPRESA 1</t>
  </si>
  <si>
    <t>EMPRESA 2</t>
  </si>
  <si>
    <t>EMPRESA 3</t>
  </si>
  <si>
    <t>EMPRESA 4</t>
  </si>
  <si>
    <t>EMPRESA 5</t>
  </si>
  <si>
    <t>CUSTO MÉDIO</t>
  </si>
  <si>
    <t>PLANILHA DE CUSTOS</t>
  </si>
  <si>
    <t>V.Total (R$)</t>
  </si>
  <si>
    <t>Qtidade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</si>
  <si>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</si>
  <si>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</si>
  <si>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</si>
  <si>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</si>
  <si>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</si>
  <si>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</si>
  <si>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</si>
  <si>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</si>
  <si>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EMPRESA 6</t>
  </si>
  <si>
    <t>curitiba</t>
  </si>
  <si>
    <t>caasc</t>
  </si>
  <si>
    <t>lunardelli</t>
  </si>
  <si>
    <t>sge</t>
  </si>
  <si>
    <t>a pagina</t>
  </si>
  <si>
    <t>Empresa 1:  Orçamento emitido em  26/7/2006.</t>
  </si>
  <si>
    <t>Empresa 3:  Orçamento emitido em 27/7/2006.</t>
  </si>
  <si>
    <t>livraria do bem</t>
  </si>
  <si>
    <t>Empresa 5:  Orçamento emitido em 31/7/2006.</t>
  </si>
  <si>
    <t>Empresa 6:  Orçamento emitido em 31/7/2006.</t>
  </si>
  <si>
    <t>Empresa 2:  Orçamento emitido em 26/7/2006, ratificado em 7/8/2006.</t>
  </si>
  <si>
    <t>Empresa 4:  Orçamento emitido em 28/7/2006, retificada em 1º/8/2006.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</si>
</sst>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  <numFmt numFmtId="171" formatCode="&quot;R$ &quot;#,##0.00;[Red]&quot;R$ &quot;#,##0.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0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"/>
  <sheetViews>
    <sheetView tabSelected="1" zoomScale="85" zoomScaleNormal="85" workbookViewId="0" topLeftCell="A1">
      <selection activeCell="A28" sqref="A28"/>
    </sheetView>
  </sheetViews>
  <sheetFormatPr defaultColWidth="9.140625" defaultRowHeight="12.75"/>
  <cols>
    <col min="1" max="1" width="7.421875" style="0" customWidth="1"/>
    <col min="2" max="2" width="8.57421875" style="0" customWidth="1"/>
    <col min="3" max="3" width="8.8515625" style="0" hidden="1" customWidth="1"/>
    <col min="4" max="4" width="11.57421875" style="0" bestFit="1" customWidth="1"/>
    <col min="5" max="5" width="8.8515625" style="0" hidden="1" customWidth="1"/>
    <col min="6" max="6" width="11.57421875" style="0" customWidth="1"/>
    <col min="7" max="7" width="0.13671875" style="0" hidden="1" customWidth="1"/>
    <col min="8" max="8" width="11.7109375" style="0" customWidth="1"/>
    <col min="9" max="9" width="8.8515625" style="0" hidden="1" customWidth="1"/>
    <col min="10" max="10" width="11.8515625" style="0" customWidth="1"/>
    <col min="11" max="11" width="0.13671875" style="0" hidden="1" customWidth="1"/>
    <col min="12" max="12" width="11.28125" style="0" customWidth="1"/>
    <col min="13" max="13" width="10.57421875" style="0" hidden="1" customWidth="1"/>
    <col min="14" max="14" width="11.8515625" style="0" customWidth="1"/>
    <col min="15" max="15" width="14.00390625" style="0" customWidth="1"/>
  </cols>
  <sheetData>
    <row r="1" spans="1:15" ht="19.5" customHeight="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>
      <c r="A2" s="6"/>
      <c r="B2" s="6"/>
      <c r="C2" s="25" t="s">
        <v>30</v>
      </c>
      <c r="D2" s="25"/>
      <c r="E2" s="25" t="s">
        <v>29</v>
      </c>
      <c r="F2" s="25"/>
      <c r="G2" s="25" t="s">
        <v>31</v>
      </c>
      <c r="H2" s="25"/>
      <c r="I2" s="25" t="s">
        <v>32</v>
      </c>
      <c r="J2" s="25"/>
      <c r="K2" s="25" t="s">
        <v>33</v>
      </c>
      <c r="L2" s="25"/>
      <c r="M2" s="25" t="s">
        <v>36</v>
      </c>
      <c r="N2" s="25"/>
      <c r="O2" s="6"/>
    </row>
    <row r="3" spans="2:15" ht="15" customHeight="1">
      <c r="B3" s="21"/>
      <c r="C3" s="23" t="s">
        <v>11</v>
      </c>
      <c r="D3" s="24"/>
      <c r="E3" s="23" t="s">
        <v>12</v>
      </c>
      <c r="F3" s="24"/>
      <c r="G3" s="23" t="s">
        <v>13</v>
      </c>
      <c r="H3" s="24"/>
      <c r="I3" s="23" t="s">
        <v>14</v>
      </c>
      <c r="J3" s="24"/>
      <c r="K3" s="23" t="s">
        <v>15</v>
      </c>
      <c r="L3" s="24"/>
      <c r="M3" s="23" t="s">
        <v>28</v>
      </c>
      <c r="N3" s="24"/>
      <c r="O3" s="19" t="s">
        <v>16</v>
      </c>
    </row>
    <row r="4" spans="1:17" ht="17.25" customHeight="1">
      <c r="A4" s="1" t="s">
        <v>0</v>
      </c>
      <c r="B4" s="1" t="s">
        <v>19</v>
      </c>
      <c r="C4" s="7" t="s">
        <v>10</v>
      </c>
      <c r="D4" s="7" t="s">
        <v>18</v>
      </c>
      <c r="E4" s="7" t="s">
        <v>10</v>
      </c>
      <c r="F4" s="7" t="s">
        <v>18</v>
      </c>
      <c r="G4" s="7" t="s">
        <v>10</v>
      </c>
      <c r="H4" s="7" t="s">
        <v>18</v>
      </c>
      <c r="I4" s="7" t="s">
        <v>10</v>
      </c>
      <c r="J4" s="7" t="s">
        <v>18</v>
      </c>
      <c r="K4" s="7" t="s">
        <v>10</v>
      </c>
      <c r="L4" s="7" t="s">
        <v>18</v>
      </c>
      <c r="M4" s="7" t="s">
        <v>10</v>
      </c>
      <c r="N4" s="7" t="s">
        <v>18</v>
      </c>
      <c r="O4" s="7" t="s">
        <v>18</v>
      </c>
      <c r="P4" s="13"/>
      <c r="Q4" s="13"/>
    </row>
    <row r="5" spans="1:17" ht="12.75">
      <c r="A5" s="3" t="s">
        <v>1</v>
      </c>
      <c r="B5" s="2">
        <v>2</v>
      </c>
      <c r="C5" s="10">
        <v>30.4</v>
      </c>
      <c r="D5" s="4">
        <f aca="true" t="shared" si="0" ref="D5:D21">C5*B5</f>
        <v>60.8</v>
      </c>
      <c r="F5" s="4"/>
      <c r="G5" s="4"/>
      <c r="H5" s="8"/>
      <c r="I5" s="4"/>
      <c r="J5" s="4"/>
      <c r="K5" s="4">
        <v>25.5</v>
      </c>
      <c r="L5" s="4">
        <f aca="true" t="shared" si="1" ref="L5:L21">K5*B5</f>
        <v>51</v>
      </c>
      <c r="M5" s="4">
        <v>30.4</v>
      </c>
      <c r="N5" s="4">
        <f>M5*B5</f>
        <v>60.8</v>
      </c>
      <c r="O5" s="4">
        <f>ROUND(AVERAGE(D5,F5,H5,J5,L5,N5),2)</f>
        <v>57.53</v>
      </c>
      <c r="P5" s="13">
        <f>COUNT(E5,C5,G5,#REF!,I5,K5,M5)</f>
        <v>3</v>
      </c>
      <c r="Q5" s="13"/>
    </row>
    <row r="6" spans="1:17" ht="12.75">
      <c r="A6" s="3" t="s">
        <v>2</v>
      </c>
      <c r="B6" s="2">
        <v>2</v>
      </c>
      <c r="C6" s="10">
        <v>56</v>
      </c>
      <c r="D6" s="4">
        <f t="shared" si="0"/>
        <v>112</v>
      </c>
      <c r="E6" s="4"/>
      <c r="F6" s="4"/>
      <c r="G6" s="4"/>
      <c r="H6" s="8"/>
      <c r="I6" s="4">
        <v>42</v>
      </c>
      <c r="J6" s="4">
        <f aca="true" t="shared" si="2" ref="J6:J21">I6*B6</f>
        <v>84</v>
      </c>
      <c r="K6" s="4">
        <v>46.9</v>
      </c>
      <c r="L6" s="4">
        <f t="shared" si="1"/>
        <v>93.8</v>
      </c>
      <c r="M6" s="4">
        <v>56</v>
      </c>
      <c r="N6" s="4">
        <f>M6*B6</f>
        <v>112</v>
      </c>
      <c r="O6" s="4">
        <f aca="true" t="shared" si="3" ref="O6:O21">ROUND(AVERAGE(D6,F6,H6,J6,L6,N6),2)</f>
        <v>100.45</v>
      </c>
      <c r="P6" s="13">
        <f>COUNT(E6,C6,G6,#REF!,I6,K6,M6)</f>
        <v>4</v>
      </c>
      <c r="Q6" s="13"/>
    </row>
    <row r="7" spans="1:17" ht="12.75">
      <c r="A7" s="3" t="s">
        <v>3</v>
      </c>
      <c r="B7" s="2">
        <v>2</v>
      </c>
      <c r="C7" s="10">
        <v>44.8</v>
      </c>
      <c r="D7" s="4">
        <f t="shared" si="0"/>
        <v>89.6</v>
      </c>
      <c r="E7" s="4">
        <v>44.8</v>
      </c>
      <c r="F7" s="4">
        <f>E7*B7</f>
        <v>89.6</v>
      </c>
      <c r="G7" s="16">
        <v>50.4</v>
      </c>
      <c r="H7" s="8">
        <f>G7*B7</f>
        <v>100.8</v>
      </c>
      <c r="I7" s="4">
        <v>35.1</v>
      </c>
      <c r="J7" s="4">
        <f t="shared" si="2"/>
        <v>70.2</v>
      </c>
      <c r="K7" s="4">
        <v>38.9</v>
      </c>
      <c r="L7" s="4">
        <f t="shared" si="1"/>
        <v>77.8</v>
      </c>
      <c r="M7" s="4">
        <v>44.8</v>
      </c>
      <c r="N7" s="4">
        <f>M7*B7</f>
        <v>89.6</v>
      </c>
      <c r="O7" s="4">
        <f t="shared" si="3"/>
        <v>86.27</v>
      </c>
      <c r="P7" s="13">
        <f>COUNT(E7,C7,G7,#REF!,I7,K7,M7)</f>
        <v>6</v>
      </c>
      <c r="Q7" s="13"/>
    </row>
    <row r="8" spans="1:17" ht="12.75">
      <c r="A8" s="3" t="s">
        <v>4</v>
      </c>
      <c r="B8" s="2">
        <v>2</v>
      </c>
      <c r="C8" s="10">
        <v>63.2</v>
      </c>
      <c r="D8" s="4">
        <f t="shared" si="0"/>
        <v>126.4</v>
      </c>
      <c r="E8" s="4">
        <v>63.2</v>
      </c>
      <c r="F8" s="4">
        <f>E8*B8</f>
        <v>126.4</v>
      </c>
      <c r="G8" s="4">
        <v>71.1</v>
      </c>
      <c r="H8" s="8">
        <f>G8*B8</f>
        <v>142.2</v>
      </c>
      <c r="J8" s="4"/>
      <c r="K8" s="4">
        <v>56.9</v>
      </c>
      <c r="L8" s="4">
        <f t="shared" si="1"/>
        <v>113.8</v>
      </c>
      <c r="M8" s="4"/>
      <c r="N8" s="4"/>
      <c r="O8" s="4">
        <f t="shared" si="3"/>
        <v>127.2</v>
      </c>
      <c r="P8" s="13">
        <f>COUNT(E8,C8,G8,#REF!,I8,K8,M8)</f>
        <v>4</v>
      </c>
      <c r="Q8" s="13"/>
    </row>
    <row r="9" spans="1:17" s="5" customFormat="1" ht="12.75">
      <c r="A9" s="3" t="s">
        <v>5</v>
      </c>
      <c r="B9" s="2">
        <v>2</v>
      </c>
      <c r="C9" s="10">
        <v>39.9</v>
      </c>
      <c r="D9" s="4">
        <f t="shared" si="0"/>
        <v>79.8</v>
      </c>
      <c r="E9" s="18">
        <v>46.32</v>
      </c>
      <c r="F9" s="4">
        <f>E9*B9</f>
        <v>92.64</v>
      </c>
      <c r="G9" s="4">
        <v>52.11</v>
      </c>
      <c r="H9" s="8">
        <f>G9*B9</f>
        <v>104.22</v>
      </c>
      <c r="I9" s="4">
        <v>34.74</v>
      </c>
      <c r="J9" s="4">
        <f t="shared" si="2"/>
        <v>69.48</v>
      </c>
      <c r="K9" s="4">
        <v>37.6</v>
      </c>
      <c r="L9" s="4">
        <f t="shared" si="1"/>
        <v>75.2</v>
      </c>
      <c r="M9" s="4">
        <v>45.6</v>
      </c>
      <c r="N9" s="4">
        <f aca="true" t="shared" si="4" ref="N9:N21">M9*B9</f>
        <v>91.2</v>
      </c>
      <c r="O9" s="4">
        <f t="shared" si="3"/>
        <v>85.42</v>
      </c>
      <c r="P9" s="13">
        <f>COUNT(E9,C9,G9,#REF!,I9,K9,M9)</f>
        <v>6</v>
      </c>
      <c r="Q9" s="20"/>
    </row>
    <row r="10" spans="1:17" ht="12.75">
      <c r="A10" s="3" t="s">
        <v>6</v>
      </c>
      <c r="B10" s="2">
        <v>2</v>
      </c>
      <c r="C10" s="10">
        <v>72</v>
      </c>
      <c r="D10" s="4">
        <f t="shared" si="0"/>
        <v>144</v>
      </c>
      <c r="E10" s="4"/>
      <c r="F10" s="4"/>
      <c r="G10" s="4"/>
      <c r="H10" s="8"/>
      <c r="I10" s="4">
        <v>54</v>
      </c>
      <c r="J10" s="4">
        <f t="shared" si="2"/>
        <v>108</v>
      </c>
      <c r="K10" s="4">
        <v>61.2</v>
      </c>
      <c r="L10" s="4">
        <f t="shared" si="1"/>
        <v>122.4</v>
      </c>
      <c r="M10" s="4">
        <v>72</v>
      </c>
      <c r="N10" s="4">
        <f t="shared" si="4"/>
        <v>144</v>
      </c>
      <c r="O10" s="4">
        <f t="shared" si="3"/>
        <v>129.6</v>
      </c>
      <c r="P10" s="13">
        <f>COUNT(E10,C10,G10,#REF!,I10,K10,M10)</f>
        <v>4</v>
      </c>
      <c r="Q10" s="13"/>
    </row>
    <row r="11" spans="1:17" ht="12.75">
      <c r="A11" s="3" t="s">
        <v>7</v>
      </c>
      <c r="B11" s="2">
        <v>2</v>
      </c>
      <c r="C11" s="15">
        <v>60</v>
      </c>
      <c r="D11" s="4">
        <f t="shared" si="0"/>
        <v>120</v>
      </c>
      <c r="E11" s="18"/>
      <c r="F11" s="4"/>
      <c r="G11" s="4"/>
      <c r="H11" s="8"/>
      <c r="I11" s="4"/>
      <c r="J11" s="4"/>
      <c r="K11" s="4">
        <v>50.2</v>
      </c>
      <c r="L11" s="4">
        <f t="shared" si="1"/>
        <v>100.4</v>
      </c>
      <c r="M11" s="4">
        <v>60</v>
      </c>
      <c r="N11" s="4">
        <f t="shared" si="4"/>
        <v>120</v>
      </c>
      <c r="O11" s="4">
        <f t="shared" si="3"/>
        <v>113.47</v>
      </c>
      <c r="P11" s="13">
        <f>COUNT(E11,C11,G11,#REF!,I11,K11,M11)</f>
        <v>3</v>
      </c>
      <c r="Q11" s="13"/>
    </row>
    <row r="12" spans="1:17" ht="12.75">
      <c r="A12" s="3" t="s">
        <v>8</v>
      </c>
      <c r="B12" s="2">
        <v>2</v>
      </c>
      <c r="C12" s="10">
        <v>126.4</v>
      </c>
      <c r="D12" s="4">
        <f t="shared" si="0"/>
        <v>252.8</v>
      </c>
      <c r="E12" s="4">
        <v>126.4</v>
      </c>
      <c r="F12" s="4">
        <f>E12*B12</f>
        <v>252.8</v>
      </c>
      <c r="G12" s="4">
        <v>142.2</v>
      </c>
      <c r="H12" s="8">
        <f>G12*B12</f>
        <v>284.4</v>
      </c>
      <c r="I12" s="4"/>
      <c r="J12" s="4"/>
      <c r="K12" s="4">
        <v>105.8</v>
      </c>
      <c r="L12" s="4">
        <f t="shared" si="1"/>
        <v>211.6</v>
      </c>
      <c r="M12" s="4">
        <v>126.4</v>
      </c>
      <c r="N12" s="4">
        <f t="shared" si="4"/>
        <v>252.8</v>
      </c>
      <c r="O12" s="4">
        <f t="shared" si="3"/>
        <v>250.88</v>
      </c>
      <c r="P12" s="13">
        <f>COUNT(E12,C12,G12,#REF!,I12,K12,M12)</f>
        <v>5</v>
      </c>
      <c r="Q12" s="13"/>
    </row>
    <row r="13" spans="1:17" ht="12.75">
      <c r="A13" s="3" t="s">
        <v>9</v>
      </c>
      <c r="B13" s="2">
        <v>2</v>
      </c>
      <c r="C13" s="10">
        <v>151.2</v>
      </c>
      <c r="D13" s="4">
        <f t="shared" si="0"/>
        <v>302.4</v>
      </c>
      <c r="E13" s="4">
        <v>151.2</v>
      </c>
      <c r="F13" s="4">
        <f>E13*B13</f>
        <v>302.4</v>
      </c>
      <c r="G13" s="4">
        <v>170.1</v>
      </c>
      <c r="H13" s="8">
        <f>G13*B13</f>
        <v>340.2</v>
      </c>
      <c r="I13" s="4">
        <v>113.4</v>
      </c>
      <c r="J13" s="4">
        <f t="shared" si="2"/>
        <v>226.8</v>
      </c>
      <c r="K13" s="4">
        <v>128.5</v>
      </c>
      <c r="L13" s="4">
        <f t="shared" si="1"/>
        <v>257</v>
      </c>
      <c r="M13" s="4">
        <v>175.2</v>
      </c>
      <c r="N13" s="4">
        <f t="shared" si="4"/>
        <v>350.4</v>
      </c>
      <c r="O13" s="4">
        <f t="shared" si="3"/>
        <v>296.53</v>
      </c>
      <c r="P13" s="13">
        <f>COUNT(E13,C13,G13,#REF!,I13,K13,M13)</f>
        <v>6</v>
      </c>
      <c r="Q13" s="13"/>
    </row>
    <row r="14" spans="1:17" ht="12.75">
      <c r="A14" s="3" t="s">
        <v>20</v>
      </c>
      <c r="B14" s="2">
        <v>3</v>
      </c>
      <c r="C14" s="10">
        <v>79.75</v>
      </c>
      <c r="D14" s="4">
        <f t="shared" si="0"/>
        <v>239.25</v>
      </c>
      <c r="E14" s="4"/>
      <c r="F14" s="4"/>
      <c r="G14" s="4"/>
      <c r="H14" s="8"/>
      <c r="I14" s="4"/>
      <c r="J14" s="4"/>
      <c r="K14" s="4">
        <v>64.8</v>
      </c>
      <c r="L14" s="4">
        <f t="shared" si="1"/>
        <v>194.39999999999998</v>
      </c>
      <c r="M14" s="4">
        <v>79.76</v>
      </c>
      <c r="N14" s="4">
        <f t="shared" si="4"/>
        <v>239.28000000000003</v>
      </c>
      <c r="O14" s="4">
        <f t="shared" si="3"/>
        <v>224.31</v>
      </c>
      <c r="P14" s="13">
        <f>COUNT(E14,C14,G14,#REF!,I14,K14,M14)</f>
        <v>3</v>
      </c>
      <c r="Q14" s="13"/>
    </row>
    <row r="15" spans="1:17" ht="12.75">
      <c r="A15" s="3" t="s">
        <v>21</v>
      </c>
      <c r="B15" s="2">
        <v>2</v>
      </c>
      <c r="C15" s="10">
        <v>39.2</v>
      </c>
      <c r="D15" s="4">
        <f t="shared" si="0"/>
        <v>78.4</v>
      </c>
      <c r="E15" s="4">
        <v>39.2</v>
      </c>
      <c r="F15" s="4">
        <f>E15*B15</f>
        <v>78.4</v>
      </c>
      <c r="G15" s="4">
        <v>44.1</v>
      </c>
      <c r="H15" s="8">
        <f>G15*B15</f>
        <v>88.2</v>
      </c>
      <c r="I15" s="4"/>
      <c r="J15" s="4"/>
      <c r="K15" s="4">
        <v>35.3</v>
      </c>
      <c r="L15" s="4">
        <f t="shared" si="1"/>
        <v>70.6</v>
      </c>
      <c r="M15" s="4">
        <v>79.76</v>
      </c>
      <c r="N15" s="4">
        <f t="shared" si="4"/>
        <v>159.52</v>
      </c>
      <c r="O15" s="4">
        <f t="shared" si="3"/>
        <v>95.02</v>
      </c>
      <c r="P15" s="13">
        <f>COUNT(E15,C15,G15,#REF!,I15,K15,M15)</f>
        <v>5</v>
      </c>
      <c r="Q15" s="13"/>
    </row>
    <row r="16" spans="1:17" ht="12.75">
      <c r="A16" s="3" t="s">
        <v>22</v>
      </c>
      <c r="B16" s="2">
        <v>2</v>
      </c>
      <c r="C16" s="10">
        <v>53.9</v>
      </c>
      <c r="D16" s="4">
        <f t="shared" si="0"/>
        <v>107.8</v>
      </c>
      <c r="E16" s="4"/>
      <c r="F16" s="4"/>
      <c r="G16" s="4"/>
      <c r="H16" s="8"/>
      <c r="I16" s="4">
        <v>40.44</v>
      </c>
      <c r="J16" s="4">
        <f t="shared" si="2"/>
        <v>80.88</v>
      </c>
      <c r="K16" s="4">
        <v>43.8</v>
      </c>
      <c r="L16" s="4">
        <f t="shared" si="1"/>
        <v>87.6</v>
      </c>
      <c r="M16" s="4">
        <v>53.92</v>
      </c>
      <c r="N16" s="4">
        <f t="shared" si="4"/>
        <v>107.84</v>
      </c>
      <c r="O16" s="4">
        <f t="shared" si="3"/>
        <v>96.03</v>
      </c>
      <c r="P16" s="13">
        <f>COUNT(E16,C16,G16,#REF!,I16,K16,M16)</f>
        <v>4</v>
      </c>
      <c r="Q16" s="13"/>
    </row>
    <row r="17" spans="1:17" ht="12.75">
      <c r="A17" s="3" t="s">
        <v>23</v>
      </c>
      <c r="B17" s="2">
        <v>2</v>
      </c>
      <c r="C17" s="10">
        <v>32</v>
      </c>
      <c r="D17" s="4">
        <f t="shared" si="0"/>
        <v>64</v>
      </c>
      <c r="E17" s="4"/>
      <c r="F17" s="4"/>
      <c r="G17" s="4"/>
      <c r="H17" s="8"/>
      <c r="I17" s="4">
        <v>40</v>
      </c>
      <c r="J17" s="4">
        <f t="shared" si="2"/>
        <v>80</v>
      </c>
      <c r="K17" s="4"/>
      <c r="L17" s="4"/>
      <c r="M17" s="4">
        <v>32</v>
      </c>
      <c r="N17" s="4">
        <f t="shared" si="4"/>
        <v>64</v>
      </c>
      <c r="O17" s="4">
        <f t="shared" si="3"/>
        <v>69.33</v>
      </c>
      <c r="P17" s="13">
        <f>COUNT(E17,C17,G17,#REF!,I17,K17,M17)</f>
        <v>3</v>
      </c>
      <c r="Q17" s="13"/>
    </row>
    <row r="18" spans="1:17" ht="12.75">
      <c r="A18" s="3" t="s">
        <v>24</v>
      </c>
      <c r="B18" s="2">
        <v>2</v>
      </c>
      <c r="C18" s="10">
        <v>55.9</v>
      </c>
      <c r="D18" s="4">
        <f t="shared" si="0"/>
        <v>111.8</v>
      </c>
      <c r="E18" s="4"/>
      <c r="F18" s="4"/>
      <c r="G18" s="4"/>
      <c r="H18" s="8"/>
      <c r="I18" s="4">
        <v>41.94</v>
      </c>
      <c r="J18" s="4">
        <f t="shared" si="2"/>
        <v>83.88</v>
      </c>
      <c r="K18" s="4">
        <v>45.4</v>
      </c>
      <c r="L18" s="4">
        <f t="shared" si="1"/>
        <v>90.8</v>
      </c>
      <c r="M18" s="4">
        <v>55.92</v>
      </c>
      <c r="N18" s="4">
        <f t="shared" si="4"/>
        <v>111.84</v>
      </c>
      <c r="O18" s="4">
        <f t="shared" si="3"/>
        <v>99.58</v>
      </c>
      <c r="P18" s="13">
        <f>COUNT(E18,C18,G18,#REF!,I18,K18,M18)</f>
        <v>4</v>
      </c>
      <c r="Q18" s="13"/>
    </row>
    <row r="19" spans="1:17" ht="12.75">
      <c r="A19" s="3" t="s">
        <v>25</v>
      </c>
      <c r="B19" s="2">
        <v>2</v>
      </c>
      <c r="C19" s="10">
        <v>88</v>
      </c>
      <c r="D19" s="4">
        <f t="shared" si="0"/>
        <v>176</v>
      </c>
      <c r="E19" s="4"/>
      <c r="F19" s="4"/>
      <c r="G19" s="4"/>
      <c r="H19" s="8"/>
      <c r="I19" s="4">
        <v>66</v>
      </c>
      <c r="J19" s="4">
        <f t="shared" si="2"/>
        <v>132</v>
      </c>
      <c r="K19" s="4">
        <v>73.7</v>
      </c>
      <c r="L19" s="4">
        <f t="shared" si="1"/>
        <v>147.4</v>
      </c>
      <c r="M19" s="4">
        <v>88</v>
      </c>
      <c r="N19" s="4">
        <f t="shared" si="4"/>
        <v>176</v>
      </c>
      <c r="O19" s="4">
        <f t="shared" si="3"/>
        <v>157.85</v>
      </c>
      <c r="P19" s="13">
        <f>COUNT(E19,C19,G19,#REF!,I19,K19,M19)</f>
        <v>4</v>
      </c>
      <c r="Q19" s="13"/>
    </row>
    <row r="20" spans="1:17" ht="12.75">
      <c r="A20" s="3" t="s">
        <v>26</v>
      </c>
      <c r="B20" s="2">
        <v>3</v>
      </c>
      <c r="C20" s="10">
        <v>63.9</v>
      </c>
      <c r="D20" s="4">
        <f t="shared" si="0"/>
        <v>191.7</v>
      </c>
      <c r="E20" s="4"/>
      <c r="F20" s="4"/>
      <c r="G20" s="4"/>
      <c r="H20" s="8"/>
      <c r="I20" s="4">
        <v>47.94</v>
      </c>
      <c r="J20" s="4">
        <f t="shared" si="2"/>
        <v>143.82</v>
      </c>
      <c r="K20" s="4">
        <v>51.9</v>
      </c>
      <c r="L20" s="4">
        <f t="shared" si="1"/>
        <v>155.7</v>
      </c>
      <c r="M20" s="4">
        <v>63.92</v>
      </c>
      <c r="N20" s="4">
        <f t="shared" si="4"/>
        <v>191.76</v>
      </c>
      <c r="O20" s="4">
        <f t="shared" si="3"/>
        <v>170.75</v>
      </c>
      <c r="P20" s="13">
        <f>COUNT(E20,C20,G20,#REF!,I20,K20,M20)</f>
        <v>4</v>
      </c>
      <c r="Q20" s="13"/>
    </row>
    <row r="21" spans="1:17" ht="12.75">
      <c r="A21" s="3" t="s">
        <v>27</v>
      </c>
      <c r="B21" s="2">
        <v>2</v>
      </c>
      <c r="C21" s="10">
        <v>30.4</v>
      </c>
      <c r="D21" s="4">
        <f t="shared" si="0"/>
        <v>60.8</v>
      </c>
      <c r="E21" s="10"/>
      <c r="F21" s="4"/>
      <c r="G21" s="4"/>
      <c r="H21" s="8"/>
      <c r="I21" s="4">
        <v>22.8</v>
      </c>
      <c r="J21" s="4">
        <f t="shared" si="2"/>
        <v>45.6</v>
      </c>
      <c r="K21" s="4">
        <v>27.4</v>
      </c>
      <c r="L21" s="4">
        <f t="shared" si="1"/>
        <v>54.8</v>
      </c>
      <c r="M21" s="4">
        <v>30.4</v>
      </c>
      <c r="N21" s="4">
        <f t="shared" si="4"/>
        <v>60.8</v>
      </c>
      <c r="O21" s="4">
        <f t="shared" si="3"/>
        <v>55.5</v>
      </c>
      <c r="P21" s="13">
        <f>COUNT(E21,C21,G21,#REF!,I21,K21,M21)</f>
        <v>4</v>
      </c>
      <c r="Q21" s="13"/>
    </row>
    <row r="22" spans="13:17" ht="12.75">
      <c r="M22" s="9"/>
      <c r="N22" s="9"/>
      <c r="O22" s="4">
        <f>SUM(O5:O21)</f>
        <v>2215.7199999999993</v>
      </c>
      <c r="P22" s="13"/>
      <c r="Q22" s="13"/>
    </row>
    <row r="23" spans="5:14" ht="12.75">
      <c r="E23" s="12"/>
      <c r="F23" s="12"/>
      <c r="G23" s="12"/>
      <c r="H23" s="12"/>
      <c r="M23" s="13"/>
      <c r="N23" s="13"/>
    </row>
    <row r="24" spans="1:14" ht="12.75">
      <c r="A24" t="s">
        <v>34</v>
      </c>
      <c r="E24" s="12"/>
      <c r="F24" s="12"/>
      <c r="G24" s="12"/>
      <c r="H24" s="12"/>
      <c r="M24" s="13"/>
      <c r="N24" s="13"/>
    </row>
    <row r="25" spans="1:14" ht="12.75">
      <c r="A25" t="s">
        <v>39</v>
      </c>
      <c r="E25" s="12"/>
      <c r="F25" s="12"/>
      <c r="G25" s="12"/>
      <c r="H25" s="12"/>
      <c r="M25" s="13"/>
      <c r="N25" s="13"/>
    </row>
    <row r="26" spans="1:14" ht="12.75">
      <c r="A26" t="s">
        <v>35</v>
      </c>
      <c r="E26" s="12"/>
      <c r="F26" s="12"/>
      <c r="G26" s="12"/>
      <c r="H26" s="12"/>
      <c r="M26" s="13"/>
      <c r="N26" s="13"/>
    </row>
    <row r="27" spans="1:14" ht="12.75">
      <c r="A27" t="s">
        <v>40</v>
      </c>
      <c r="E27" s="12"/>
      <c r="H27" s="12"/>
      <c r="M27" s="17"/>
      <c r="N27" s="17"/>
    </row>
    <row r="28" spans="1:14" ht="12.75">
      <c r="A28" t="s">
        <v>37</v>
      </c>
      <c r="E28" s="12"/>
      <c r="H28" s="12"/>
      <c r="M28" s="13"/>
      <c r="N28" s="13"/>
    </row>
    <row r="29" spans="1:14" ht="12.75">
      <c r="A29" t="s">
        <v>38</v>
      </c>
      <c r="E29" s="12"/>
      <c r="H29" s="12"/>
      <c r="M29" s="13"/>
      <c r="N29" s="13"/>
    </row>
    <row r="30" spans="1:42" ht="12.75">
      <c r="A30" s="11"/>
      <c r="B30" s="11"/>
      <c r="C30" s="11"/>
      <c r="D30" s="11"/>
      <c r="E30" s="12"/>
      <c r="H30" s="12"/>
      <c r="M30" s="14"/>
      <c r="N30" s="14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ht="12.75">
      <c r="A31" s="11"/>
      <c r="B31" s="11"/>
      <c r="C31" s="11"/>
      <c r="D31" s="11"/>
      <c r="E31" s="12"/>
      <c r="H31" s="12"/>
      <c r="M31" s="12"/>
      <c r="N31" s="12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ht="12.75">
      <c r="A32" s="11"/>
      <c r="B32" s="11"/>
      <c r="C32" s="11"/>
      <c r="D32" s="11"/>
      <c r="E32" s="12"/>
      <c r="H32" s="12"/>
      <c r="M32" s="12"/>
      <c r="N32" s="12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ht="12.75">
      <c r="A33" s="11"/>
      <c r="B33" s="11"/>
      <c r="C33" s="11"/>
      <c r="D33" s="11"/>
      <c r="E33" s="12"/>
      <c r="H33" s="12"/>
      <c r="M33" s="12"/>
      <c r="N33" s="12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12.75">
      <c r="A34" s="11"/>
      <c r="B34" s="11"/>
      <c r="C34" s="11"/>
      <c r="D34" s="11"/>
      <c r="E34" s="12"/>
      <c r="H34" s="12"/>
      <c r="M34" s="12"/>
      <c r="N34" s="12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ht="12.75">
      <c r="A35" s="11"/>
      <c r="B35" s="11"/>
      <c r="C35" s="11"/>
      <c r="D35" s="11"/>
      <c r="E35" s="12"/>
      <c r="H35" s="12"/>
      <c r="M35" s="12"/>
      <c r="N35" s="12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ht="12.75">
      <c r="A36" s="11"/>
      <c r="B36" s="11"/>
      <c r="C36" s="11"/>
      <c r="D36" s="11"/>
      <c r="E36" s="12"/>
      <c r="H36" s="12"/>
      <c r="M36" s="12"/>
      <c r="N36" s="12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ht="12.75">
      <c r="A37" s="11"/>
      <c r="B37" s="11"/>
      <c r="C37" s="11"/>
      <c r="D37" s="11"/>
      <c r="E37" s="12"/>
      <c r="H37" s="12"/>
      <c r="M37" s="12"/>
      <c r="N37" s="12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ht="12.75">
      <c r="A38" s="11"/>
      <c r="B38" s="11"/>
      <c r="C38" s="11"/>
      <c r="D38" s="11"/>
      <c r="E38" s="12"/>
      <c r="H38" s="12"/>
      <c r="M38" s="12"/>
      <c r="N38" s="12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ht="12.75">
      <c r="A39" s="11"/>
      <c r="B39" s="11"/>
      <c r="C39" s="11"/>
      <c r="D39" s="11"/>
      <c r="E39" s="12"/>
      <c r="H39" s="12"/>
      <c r="M39" s="12"/>
      <c r="N39" s="12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ht="12.75">
      <c r="A40" s="11"/>
      <c r="B40" s="11"/>
      <c r="C40" s="11"/>
      <c r="D40" s="11"/>
      <c r="E40" s="12"/>
      <c r="H40" s="12"/>
      <c r="I40" s="12"/>
      <c r="J40" s="12"/>
      <c r="M40" s="12"/>
      <c r="N40" s="12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ht="12.75">
      <c r="A41" s="11"/>
      <c r="B41" s="11"/>
      <c r="C41" s="11"/>
      <c r="D41" s="11"/>
      <c r="E41" s="12"/>
      <c r="H41" s="12"/>
      <c r="I41" s="12"/>
      <c r="J41" s="12"/>
      <c r="K41" s="12"/>
      <c r="L41" s="12"/>
      <c r="M41" s="12"/>
      <c r="N41" s="12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2.75">
      <c r="A42" s="11"/>
      <c r="B42" s="11"/>
      <c r="C42" s="11"/>
      <c r="D42" s="11"/>
      <c r="E42" s="12"/>
      <c r="H42" s="12"/>
      <c r="I42" s="12"/>
      <c r="J42" s="12"/>
      <c r="K42" s="12"/>
      <c r="L42" s="12"/>
      <c r="M42" s="12"/>
      <c r="N42" s="12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2" ht="12.75">
      <c r="A43" s="11"/>
      <c r="B43" s="11"/>
      <c r="C43" s="11"/>
      <c r="D43" s="11"/>
      <c r="E43" s="12"/>
      <c r="H43" s="12"/>
      <c r="I43" s="12"/>
      <c r="J43" s="12"/>
      <c r="K43" s="12"/>
      <c r="L43" s="12"/>
      <c r="M43" s="12"/>
      <c r="N43" s="12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2" ht="12.75">
      <c r="A44" s="11"/>
      <c r="B44" s="11"/>
      <c r="C44" s="11"/>
      <c r="D44" s="11"/>
      <c r="E44" s="12"/>
      <c r="H44" s="12"/>
      <c r="I44" s="12"/>
      <c r="J44" s="12"/>
      <c r="K44" s="12"/>
      <c r="L44" s="12"/>
      <c r="M44" s="12"/>
      <c r="N44" s="12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2.75">
      <c r="A45" s="11"/>
      <c r="B45" s="11"/>
      <c r="C45" s="11"/>
      <c r="D45" s="11"/>
      <c r="E45" s="12"/>
      <c r="H45" s="12"/>
      <c r="I45" s="12"/>
      <c r="J45" s="12"/>
      <c r="K45" s="12"/>
      <c r="L45" s="12"/>
      <c r="M45" s="12"/>
      <c r="N45" s="12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2.75">
      <c r="A46" s="11"/>
      <c r="B46" s="11"/>
      <c r="C46" s="11"/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ht="12.75">
      <c r="A47" s="11"/>
      <c r="B47" s="11"/>
      <c r="C47" s="11"/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ht="12.75">
      <c r="A48" s="11"/>
      <c r="B48" s="11"/>
      <c r="C48" s="11"/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ht="12.75">
      <c r="A49" s="11"/>
      <c r="B49" s="11"/>
      <c r="C49" s="11"/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ht="12.75">
      <c r="A50" s="11"/>
      <c r="B50" s="11"/>
      <c r="C50" s="11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12.75">
      <c r="A51" s="11"/>
      <c r="B51" s="11"/>
      <c r="C51" s="11"/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ht="12.75">
      <c r="A52" s="11"/>
      <c r="B52" s="11"/>
      <c r="C52" s="11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2.75">
      <c r="A53" s="11"/>
      <c r="B53" s="11"/>
      <c r="C53" s="11"/>
      <c r="D53" s="1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12.75">
      <c r="A54" s="11"/>
      <c r="B54" s="11"/>
      <c r="C54" s="11"/>
      <c r="D54" s="1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12.75">
      <c r="A55" s="11"/>
      <c r="B55" s="11"/>
      <c r="C55" s="11"/>
      <c r="D55" s="1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2.75">
      <c r="A56" s="11"/>
      <c r="B56" s="11"/>
      <c r="C56" s="11"/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2.75">
      <c r="A57" s="11"/>
      <c r="B57" s="11"/>
      <c r="C57" s="11"/>
      <c r="D57" s="1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5:14" ht="12.75"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5:14" ht="12.75"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5:14" ht="12.75"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5:14" ht="12.75"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5:14" ht="12.75"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5:14" ht="12.75"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5:14" ht="12.75"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5:14" ht="12.75"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5:14" ht="12.75"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5:14" ht="12.75"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5:14" ht="12.75"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5:14" ht="12.75">
      <c r="E69" s="12"/>
      <c r="F69" s="12"/>
      <c r="G69" s="12"/>
      <c r="H69" s="12"/>
      <c r="I69" s="12"/>
      <c r="J69" s="12"/>
      <c r="K69" s="12"/>
      <c r="L69" s="12"/>
      <c r="M69" s="12"/>
      <c r="N69" s="12"/>
    </row>
  </sheetData>
  <mergeCells count="13">
    <mergeCell ref="G2:H2"/>
    <mergeCell ref="I2:J2"/>
    <mergeCell ref="K2:L2"/>
    <mergeCell ref="A1:O1"/>
    <mergeCell ref="E3:F3"/>
    <mergeCell ref="C3:D3"/>
    <mergeCell ref="G3:H3"/>
    <mergeCell ref="I3:J3"/>
    <mergeCell ref="K3:L3"/>
    <mergeCell ref="C2:D2"/>
    <mergeCell ref="E2:F2"/>
    <mergeCell ref="M2:N2"/>
    <mergeCell ref="M3:N3"/>
  </mergeCells>
  <printOptions/>
  <pageMargins left="1.68" right="0.2755905511811024" top="1.84" bottom="0.53" header="0.87" footer="0.39"/>
  <pageSetup horizontalDpi="300" verticalDpi="300" orientation="landscape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vrezza</cp:lastModifiedBy>
  <cp:lastPrinted>2006-08-22T18:10:49Z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