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<sst xmlns="http://schemas.openxmlformats.org/spreadsheetml/2006/main" count="33" uniqueCount="25">
  <si>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Item</t>
  </si>
  <si>
    <t>Quantid.</t>
  </si>
  <si>
    <t>Observações:</t>
  </si>
  <si>
    <t>PLANILHA DE CUSTOS - AQUISIÇÃO DE MÓVEIS</t>
  </si>
  <si>
    <t>V. Un. (R$)</t>
  </si>
  <si>
    <t>V. Tot. (R$)</t>
  </si>
  <si>
    <t>Custo médio</t>
  </si>
  <si>
    <t>T O T A L</t>
  </si>
  <si>
    <t>Empresa 4</t>
  </si>
  <si>
    <t xml:space="preserve">Empresa 1 </t>
  </si>
  <si>
    <t xml:space="preserve">Empresa 2 </t>
  </si>
  <si>
    <t>Empresa 3</t>
  </si>
  <si>
    <t>Empresa 3: orçamento emitido em 20.10.2004, ratiticado em 24.11.2004.</t>
  </si>
  <si>
    <t>1.1.3.1</t>
  </si>
  <si>
    <t>1.1.3.2</t>
  </si>
  <si>
    <t>1.1.7.1</t>
  </si>
  <si>
    <t>1.1.7.2</t>
  </si>
  <si>
    <t>Empresa 2: itens 1.1.3.2 e 1.1.7.2, orçamento emitido em 2.12.2004, e demais itens, orçamento emitido em 29.9.2004, ratificado em 2.12.2004.</t>
  </si>
  <si>
    <t>Empresa 4: itens 1.1.3.2 e 1.1.7.2, orçamento emitido em 2.12.2004, e demais itens,orçamento emitido em 28.9.2004, ratificado em 2.12.2004.</t>
  </si>
  <si>
    <t>Empresa 1: itens 1.1.3.2 e 1.1.7.2, orçamento emitido em 2.1.2004 e demais itens, orçamento emitido em 29.9.2004, ratificado em 2.12.2004.</t>
  </si>
  <si>
    <t>1.1.1.1</t>
  </si>
  <si>
    <t>1.1.2.1</t>
  </si>
  <si>
    <t>1.1.4.1</t>
  </si>
  <si>
    <t>1.1.5.1</t>
  </si>
  <si>
    <t>1.1.6.1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</si>
</sst>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90" zoomScaleNormal="90" workbookViewId="0" topLeftCell="A1">
      <selection activeCell="A12" sqref="A12"/>
    </sheetView>
  </sheetViews>
  <sheetFormatPr defaultColWidth="9.140625" defaultRowHeight="12.75"/>
  <cols>
    <col min="1" max="1" width="10.28125" style="1" customWidth="1"/>
    <col min="2" max="2" width="9.7109375" style="1" bestFit="1" customWidth="1"/>
    <col min="3" max="5" width="12.57421875" style="1" customWidth="1"/>
    <col min="6" max="12" width="12.7109375" style="1" customWidth="1"/>
    <col min="13" max="13" width="15.140625" style="1" bestFit="1" customWidth="1"/>
    <col min="14" max="14" width="16.28125" style="1" bestFit="1" customWidth="1"/>
    <col min="15" max="15" width="16.140625" style="1" bestFit="1" customWidth="1"/>
    <col min="16" max="16" width="17.7109375" style="1" bestFit="1" customWidth="1"/>
    <col min="17" max="16384" width="11.421875" style="1" customWidth="1"/>
  </cols>
  <sheetData>
    <row r="1" spans="1:14" ht="27" customHeight="1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7"/>
      <c r="N1" s="7"/>
    </row>
    <row r="2" spans="1:12" ht="20.25" customHeight="1">
      <c r="A2" s="2"/>
      <c r="B2" s="5"/>
      <c r="C2" s="5"/>
      <c r="D2" s="5"/>
      <c r="E2" s="5"/>
      <c r="I2" s="5"/>
      <c r="K2" s="5"/>
      <c r="L2" s="5"/>
    </row>
    <row r="3" spans="1:12" ht="23.25" customHeight="1">
      <c r="A3" s="24" t="s">
        <v>0</v>
      </c>
      <c r="B3" s="24" t="s">
        <v>1</v>
      </c>
      <c r="C3" s="24" t="s">
        <v>9</v>
      </c>
      <c r="D3" s="24"/>
      <c r="E3" s="24" t="s">
        <v>10</v>
      </c>
      <c r="F3" s="24"/>
      <c r="G3" s="25" t="s">
        <v>11</v>
      </c>
      <c r="H3" s="26"/>
      <c r="I3" s="24" t="s">
        <v>8</v>
      </c>
      <c r="J3" s="24"/>
      <c r="K3" s="24" t="s">
        <v>6</v>
      </c>
      <c r="L3" s="24"/>
    </row>
    <row r="4" spans="1:12" ht="19.5" customHeight="1">
      <c r="A4" s="24"/>
      <c r="B4" s="24"/>
      <c r="C4" s="11" t="s">
        <v>4</v>
      </c>
      <c r="D4" s="11" t="s">
        <v>5</v>
      </c>
      <c r="E4" s="11" t="s">
        <v>4</v>
      </c>
      <c r="F4" s="11" t="s">
        <v>5</v>
      </c>
      <c r="G4" s="11" t="s">
        <v>4</v>
      </c>
      <c r="H4" s="11" t="s">
        <v>5</v>
      </c>
      <c r="I4" s="11" t="s">
        <v>4</v>
      </c>
      <c r="J4" s="11" t="s">
        <v>5</v>
      </c>
      <c r="K4" s="11" t="s">
        <v>4</v>
      </c>
      <c r="L4" s="11" t="s">
        <v>5</v>
      </c>
    </row>
    <row r="5" spans="1:12" ht="18" customHeight="1">
      <c r="A5" s="10" t="s">
        <v>20</v>
      </c>
      <c r="B5" s="12">
        <v>17</v>
      </c>
      <c r="C5" s="13">
        <v>1750</v>
      </c>
      <c r="D5" s="13">
        <f aca="true" t="shared" si="0" ref="D5:D13">C5*$B5</f>
        <v>29750</v>
      </c>
      <c r="E5" s="13">
        <v>1920</v>
      </c>
      <c r="F5" s="13">
        <f aca="true" t="shared" si="1" ref="F5:F13">E5*$B5</f>
        <v>32640</v>
      </c>
      <c r="G5" s="13">
        <v>1365.64</v>
      </c>
      <c r="H5" s="13">
        <f>G5*$B5</f>
        <v>23215.88</v>
      </c>
      <c r="I5" s="13">
        <v>1790</v>
      </c>
      <c r="J5" s="13">
        <f aca="true" t="shared" si="2" ref="J5:J13">I5*$B5</f>
        <v>30430</v>
      </c>
      <c r="K5" s="13">
        <f>ROUND(AVERAGE(C5,E5,G5,I5),2)</f>
        <v>1706.41</v>
      </c>
      <c r="L5" s="13">
        <f aca="true" t="shared" si="3" ref="L5:L13">(B5*K5)</f>
        <v>29008.97</v>
      </c>
    </row>
    <row r="6" spans="1:12" ht="18" customHeight="1">
      <c r="A6" s="10" t="s">
        <v>21</v>
      </c>
      <c r="B6" s="12">
        <v>33</v>
      </c>
      <c r="C6" s="13">
        <v>1752</v>
      </c>
      <c r="D6" s="13">
        <f t="shared" si="0"/>
        <v>57816</v>
      </c>
      <c r="E6" s="13">
        <v>1940</v>
      </c>
      <c r="F6" s="13">
        <f t="shared" si="1"/>
        <v>64020</v>
      </c>
      <c r="G6" s="13">
        <v>1365.64</v>
      </c>
      <c r="H6" s="13">
        <f aca="true" t="shared" si="4" ref="H6:H12">G6*$B6</f>
        <v>45066.12</v>
      </c>
      <c r="I6" s="13">
        <v>1790</v>
      </c>
      <c r="J6" s="13">
        <f t="shared" si="2"/>
        <v>59070</v>
      </c>
      <c r="K6" s="13">
        <f aca="true" t="shared" si="5" ref="K6:K13">ROUND(AVERAGE(C6,E6,G6,I6),2)</f>
        <v>1711.91</v>
      </c>
      <c r="L6" s="13">
        <f t="shared" si="3"/>
        <v>56493.030000000006</v>
      </c>
    </row>
    <row r="7" spans="1:12" ht="18" customHeight="1">
      <c r="A7" s="10" t="s">
        <v>13</v>
      </c>
      <c r="B7" s="12">
        <v>24</v>
      </c>
      <c r="C7" s="13">
        <v>1752</v>
      </c>
      <c r="D7" s="13">
        <f t="shared" si="0"/>
        <v>42048</v>
      </c>
      <c r="E7" s="13">
        <v>1940</v>
      </c>
      <c r="F7" s="13">
        <f t="shared" si="1"/>
        <v>46560</v>
      </c>
      <c r="G7" s="13">
        <v>1365.64</v>
      </c>
      <c r="H7" s="13">
        <f t="shared" si="4"/>
        <v>32775.36</v>
      </c>
      <c r="I7" s="13">
        <v>1790</v>
      </c>
      <c r="J7" s="13">
        <f t="shared" si="2"/>
        <v>42960</v>
      </c>
      <c r="K7" s="13">
        <f t="shared" si="5"/>
        <v>1711.91</v>
      </c>
      <c r="L7" s="13">
        <f t="shared" si="3"/>
        <v>41085.840000000004</v>
      </c>
    </row>
    <row r="8" spans="1:12" ht="18" customHeight="1">
      <c r="A8" s="10" t="s">
        <v>14</v>
      </c>
      <c r="B8" s="12">
        <v>1</v>
      </c>
      <c r="C8" s="13">
        <v>2421</v>
      </c>
      <c r="D8" s="13">
        <f t="shared" si="0"/>
        <v>2421</v>
      </c>
      <c r="E8" s="13">
        <v>2570</v>
      </c>
      <c r="F8" s="13">
        <f t="shared" si="1"/>
        <v>2570</v>
      </c>
      <c r="G8" s="13"/>
      <c r="H8" s="13"/>
      <c r="I8" s="13">
        <v>2010</v>
      </c>
      <c r="J8" s="13">
        <f t="shared" si="2"/>
        <v>2010</v>
      </c>
      <c r="K8" s="13">
        <f t="shared" si="5"/>
        <v>2333.67</v>
      </c>
      <c r="L8" s="13">
        <f t="shared" si="3"/>
        <v>2333.67</v>
      </c>
    </row>
    <row r="9" spans="1:12" ht="18" customHeight="1">
      <c r="A9" s="10" t="s">
        <v>22</v>
      </c>
      <c r="B9" s="12">
        <v>6</v>
      </c>
      <c r="C9" s="13">
        <v>1760</v>
      </c>
      <c r="D9" s="13">
        <f t="shared" si="0"/>
        <v>10560</v>
      </c>
      <c r="E9" s="13">
        <v>1971</v>
      </c>
      <c r="F9" s="13">
        <f t="shared" si="1"/>
        <v>11826</v>
      </c>
      <c r="G9" s="13">
        <v>1365.64</v>
      </c>
      <c r="H9" s="13">
        <f t="shared" si="4"/>
        <v>8193.84</v>
      </c>
      <c r="I9" s="13">
        <v>1790</v>
      </c>
      <c r="J9" s="13">
        <f t="shared" si="2"/>
        <v>10740</v>
      </c>
      <c r="K9" s="13">
        <f t="shared" si="5"/>
        <v>1721.66</v>
      </c>
      <c r="L9" s="13">
        <f t="shared" si="3"/>
        <v>10329.960000000001</v>
      </c>
    </row>
    <row r="10" spans="1:12" ht="18" customHeight="1">
      <c r="A10" s="10" t="s">
        <v>23</v>
      </c>
      <c r="B10" s="12">
        <v>12</v>
      </c>
      <c r="C10" s="13">
        <v>1760</v>
      </c>
      <c r="D10" s="13">
        <f t="shared" si="0"/>
        <v>21120</v>
      </c>
      <c r="E10" s="13">
        <v>1987</v>
      </c>
      <c r="F10" s="13">
        <f t="shared" si="1"/>
        <v>23844</v>
      </c>
      <c r="G10" s="13">
        <v>1365.64</v>
      </c>
      <c r="H10" s="13">
        <f t="shared" si="4"/>
        <v>16387.68</v>
      </c>
      <c r="I10" s="13">
        <v>1790</v>
      </c>
      <c r="J10" s="13">
        <f t="shared" si="2"/>
        <v>21480</v>
      </c>
      <c r="K10" s="13">
        <f t="shared" si="5"/>
        <v>1725.66</v>
      </c>
      <c r="L10" s="13">
        <f t="shared" si="3"/>
        <v>20707.920000000002</v>
      </c>
    </row>
    <row r="11" spans="1:12" ht="18" customHeight="1">
      <c r="A11" s="10" t="s">
        <v>24</v>
      </c>
      <c r="B11" s="12">
        <v>27</v>
      </c>
      <c r="C11" s="13">
        <v>1800</v>
      </c>
      <c r="D11" s="13">
        <f t="shared" si="0"/>
        <v>48600</v>
      </c>
      <c r="E11" s="13">
        <v>2021</v>
      </c>
      <c r="F11" s="13">
        <f t="shared" si="1"/>
        <v>54567</v>
      </c>
      <c r="G11" s="13">
        <v>1365.64</v>
      </c>
      <c r="H11" s="13">
        <f t="shared" si="4"/>
        <v>36872.280000000006</v>
      </c>
      <c r="I11" s="13">
        <v>1790</v>
      </c>
      <c r="J11" s="13">
        <f t="shared" si="2"/>
        <v>48330</v>
      </c>
      <c r="K11" s="13">
        <f t="shared" si="5"/>
        <v>1744.16</v>
      </c>
      <c r="L11" s="13">
        <f t="shared" si="3"/>
        <v>47092.32</v>
      </c>
    </row>
    <row r="12" spans="1:12" ht="18" customHeight="1">
      <c r="A12" s="10" t="s">
        <v>15</v>
      </c>
      <c r="B12" s="12">
        <v>9</v>
      </c>
      <c r="C12" s="13">
        <v>1800</v>
      </c>
      <c r="D12" s="13">
        <f t="shared" si="0"/>
        <v>16200</v>
      </c>
      <c r="E12" s="13">
        <v>2021</v>
      </c>
      <c r="F12" s="13">
        <f t="shared" si="1"/>
        <v>18189</v>
      </c>
      <c r="G12" s="13">
        <v>1365.64</v>
      </c>
      <c r="H12" s="13">
        <f t="shared" si="4"/>
        <v>12290.76</v>
      </c>
      <c r="I12" s="13">
        <v>1790</v>
      </c>
      <c r="J12" s="13">
        <f t="shared" si="2"/>
        <v>16110</v>
      </c>
      <c r="K12" s="13">
        <f t="shared" si="5"/>
        <v>1744.16</v>
      </c>
      <c r="L12" s="13">
        <f t="shared" si="3"/>
        <v>15697.44</v>
      </c>
    </row>
    <row r="13" spans="1:12" ht="18" customHeight="1">
      <c r="A13" s="10" t="s">
        <v>16</v>
      </c>
      <c r="B13" s="12">
        <v>1</v>
      </c>
      <c r="C13" s="13">
        <v>1600</v>
      </c>
      <c r="D13" s="13">
        <f t="shared" si="0"/>
        <v>1600</v>
      </c>
      <c r="E13" s="13">
        <v>1995</v>
      </c>
      <c r="F13" s="13">
        <f t="shared" si="1"/>
        <v>1995</v>
      </c>
      <c r="G13" s="13"/>
      <c r="H13" s="13"/>
      <c r="I13" s="13">
        <v>930</v>
      </c>
      <c r="J13" s="13">
        <f t="shared" si="2"/>
        <v>930</v>
      </c>
      <c r="K13" s="13">
        <f t="shared" si="5"/>
        <v>1508.33</v>
      </c>
      <c r="L13" s="13">
        <f t="shared" si="3"/>
        <v>1508.33</v>
      </c>
    </row>
    <row r="14" spans="1:12" ht="18" customHeight="1">
      <c r="A14" s="21"/>
      <c r="B14" s="14"/>
      <c r="C14" s="15"/>
      <c r="D14" s="15"/>
      <c r="E14" s="15"/>
      <c r="F14" s="15"/>
      <c r="G14" s="15"/>
      <c r="H14" s="15"/>
      <c r="I14" s="15"/>
      <c r="J14" s="22" t="s">
        <v>7</v>
      </c>
      <c r="K14" s="16"/>
      <c r="L14" s="17">
        <f>SUM(L5:L13)</f>
        <v>224257.48</v>
      </c>
    </row>
    <row r="15" spans="1:12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1.75" customHeight="1">
      <c r="A16" s="18" t="s">
        <v>2</v>
      </c>
      <c r="B16" s="19"/>
      <c r="C16" s="19"/>
      <c r="D16" s="19"/>
      <c r="E16" s="19"/>
      <c r="F16" s="19"/>
      <c r="G16" s="19"/>
      <c r="H16" s="9"/>
      <c r="I16" s="9"/>
      <c r="J16" s="9"/>
      <c r="K16" s="4"/>
      <c r="L16" s="4"/>
    </row>
    <row r="17" spans="1:12" ht="18" customHeight="1">
      <c r="A17" s="27" t="s">
        <v>19</v>
      </c>
      <c r="B17" s="27"/>
      <c r="C17" s="27"/>
      <c r="D17" s="27"/>
      <c r="E17" s="27"/>
      <c r="F17" s="27"/>
      <c r="G17" s="27"/>
      <c r="H17" s="28"/>
      <c r="I17" s="28"/>
      <c r="J17" s="28"/>
      <c r="K17" s="28"/>
      <c r="L17" s="28"/>
    </row>
    <row r="18" spans="1:12" ht="18" customHeight="1">
      <c r="A18" s="27" t="s">
        <v>17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4"/>
    </row>
    <row r="19" spans="1:12" ht="18" customHeight="1">
      <c r="A19" s="27" t="s">
        <v>12</v>
      </c>
      <c r="B19" s="27"/>
      <c r="C19" s="27"/>
      <c r="D19" s="27"/>
      <c r="E19" s="27"/>
      <c r="F19" s="27"/>
      <c r="G19" s="20"/>
      <c r="H19" s="8"/>
      <c r="I19" s="9"/>
      <c r="J19" s="9"/>
      <c r="K19" s="4"/>
      <c r="L19" s="4"/>
    </row>
    <row r="20" spans="1:12" ht="18" customHeight="1">
      <c r="A20" s="27" t="s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4"/>
    </row>
    <row r="21" ht="15">
      <c r="A21" s="6"/>
    </row>
    <row r="22" ht="15">
      <c r="A22" s="6"/>
    </row>
    <row r="28" ht="15" customHeight="1"/>
    <row r="49" spans="1:8" s="3" customFormat="1" ht="12.75">
      <c r="A49" s="1"/>
      <c r="B49" s="1"/>
      <c r="C49" s="1"/>
      <c r="D49" s="1"/>
      <c r="E49" s="1"/>
      <c r="F49" s="1"/>
      <c r="G49" s="1"/>
      <c r="H49" s="1"/>
    </row>
  </sheetData>
  <mergeCells count="12">
    <mergeCell ref="A17:L17"/>
    <mergeCell ref="A18:K18"/>
    <mergeCell ref="A20:K20"/>
    <mergeCell ref="A19:F19"/>
    <mergeCell ref="A1:L1"/>
    <mergeCell ref="B3:B4"/>
    <mergeCell ref="K3:L3"/>
    <mergeCell ref="A3:A4"/>
    <mergeCell ref="C3:D3"/>
    <mergeCell ref="E3:F3"/>
    <mergeCell ref="I3:J3"/>
    <mergeCell ref="G3:H3"/>
  </mergeCells>
  <printOptions horizontalCentered="1" verticalCentered="1"/>
  <pageMargins left="0.95" right="0.4724409448818898" top="0.5905511811023623" bottom="0.31496062992125984" header="0.2362204724409449" footer="0.5511811023622047"/>
  <pageSetup fitToHeight="1" fitToWidth="1" horizontalDpi="300" verticalDpi="300" orientation="landscape" paperSize="9" scale="87" r:id="rId1"/>
  <headerFooter alignWithMargins="0">
    <oddFooter>&amp;R&amp;6F:/GRUPOS/CMP/EXCEL/PLANILHA/&amp;F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isa</cp:lastModifiedBy>
  <cp:lastPrinted>2004-12-09T17:29:02Z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