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<sst xmlns="http://schemas.openxmlformats.org/spreadsheetml/2006/main" count="30" uniqueCount="26">
  <si>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Item</t>
  </si>
  <si>
    <t>Quantid.</t>
  </si>
  <si>
    <t>Observações:</t>
  </si>
  <si>
    <t xml:space="preserve">Empresa 1 </t>
  </si>
  <si>
    <t>PLANILHA DE CUSTOS - AQUISIÇÃO DE MÓVEIS</t>
  </si>
  <si>
    <t>V. Un. (R$)</t>
  </si>
  <si>
    <t>V. Tot. (R$)</t>
  </si>
  <si>
    <t xml:space="preserve">Empresa 2 </t>
  </si>
  <si>
    <t>Custo médio</t>
  </si>
  <si>
    <t>T O T A L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</si>
  <si>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</si>
  <si>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</si>
  <si>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</si>
  <si>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</si>
  <si>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</si>
  <si>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</si>
  <si>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</si>
  <si>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</si>
  <si>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1.1.2.1</t>
  </si>
  <si>
    <t>1.1.2.2</t>
  </si>
  <si>
    <t>1.1.3</t>
  </si>
  <si>
    <t>1.1.1.9</t>
  </si>
  <si>
    <t>1.1.1.10</t>
  </si>
  <si>
    <t>1.1.1.11</t>
  </si>
  <si>
    <t>Empresa 1: itens 1.1.1.10 e 1.1.1.11, orç. emitido em 29/07/2004; item 1.1.1.3, orç. emitido em 17/08/2004; demais itens, orçamento emitido em 21/07/2004.</t>
  </si>
  <si>
    <t xml:space="preserve">Empresa 2: itens 1.1.1.10 e 1.1.1.11, orç.emitido em 26/07/2004.;item 1.1.1.3, orç. emitido em 13/08/2004; demais itens: orçamento emitido em 21/07/204. 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</si>
</sst>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90" zoomScaleNormal="90"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4" sqref="A24"/>
    </sheetView>
  </sheetViews>
  <sheetFormatPr defaultColWidth="9.140625" defaultRowHeight="12.75"/>
  <cols>
    <col min="1" max="1" width="10.28125" style="1" customWidth="1"/>
    <col min="2" max="2" width="10.8515625" style="1" customWidth="1"/>
    <col min="3" max="3" width="12.140625" style="1" bestFit="1" customWidth="1"/>
    <col min="4" max="4" width="13.00390625" style="1" bestFit="1" customWidth="1"/>
    <col min="5" max="5" width="12.140625" style="1" bestFit="1" customWidth="1"/>
    <col min="6" max="6" width="13.00390625" style="1" customWidth="1"/>
    <col min="7" max="7" width="15.140625" style="1" bestFit="1" customWidth="1"/>
    <col min="8" max="8" width="16.28125" style="1" bestFit="1" customWidth="1"/>
    <col min="9" max="9" width="15.140625" style="1" bestFit="1" customWidth="1"/>
    <col min="10" max="10" width="16.28125" style="1" bestFit="1" customWidth="1"/>
    <col min="11" max="11" width="16.140625" style="1" bestFit="1" customWidth="1"/>
    <col min="12" max="12" width="17.7109375" style="1" bestFit="1" customWidth="1"/>
    <col min="13" max="16384" width="11.421875" style="1" customWidth="1"/>
  </cols>
  <sheetData>
    <row r="1" spans="1:10" ht="27" customHeight="1">
      <c r="A1" s="22" t="s">
        <v>4</v>
      </c>
      <c r="B1" s="22"/>
      <c r="C1" s="22"/>
      <c r="D1" s="22"/>
      <c r="E1" s="22"/>
      <c r="F1" s="22"/>
      <c r="G1" s="22"/>
      <c r="H1" s="22"/>
      <c r="I1" s="12"/>
      <c r="J1" s="12"/>
    </row>
    <row r="2" spans="1:8" ht="20.25" customHeight="1">
      <c r="A2" s="2"/>
      <c r="B2" s="5"/>
      <c r="C2" s="5"/>
      <c r="D2" s="5"/>
      <c r="E2" s="5"/>
      <c r="G2" s="5"/>
      <c r="H2" s="5"/>
    </row>
    <row r="3" spans="1:8" ht="23.25" customHeight="1">
      <c r="A3" s="23" t="s">
        <v>0</v>
      </c>
      <c r="B3" s="23" t="s">
        <v>1</v>
      </c>
      <c r="C3" s="23" t="s">
        <v>3</v>
      </c>
      <c r="D3" s="23"/>
      <c r="E3" s="23" t="s">
        <v>7</v>
      </c>
      <c r="F3" s="23"/>
      <c r="G3" s="24" t="s">
        <v>8</v>
      </c>
      <c r="H3" s="24"/>
    </row>
    <row r="4" spans="1:8" ht="19.5" customHeight="1">
      <c r="A4" s="23"/>
      <c r="B4" s="23"/>
      <c r="C4" s="9" t="s">
        <v>5</v>
      </c>
      <c r="D4" s="9" t="s">
        <v>6</v>
      </c>
      <c r="E4" s="9" t="s">
        <v>5</v>
      </c>
      <c r="F4" s="9" t="s">
        <v>6</v>
      </c>
      <c r="G4" s="11" t="s">
        <v>5</v>
      </c>
      <c r="H4" s="11" t="s">
        <v>6</v>
      </c>
    </row>
    <row r="5" spans="1:8" ht="18" customHeight="1">
      <c r="A5" s="7" t="s">
        <v>10</v>
      </c>
      <c r="B5" s="15">
        <v>1</v>
      </c>
      <c r="C5" s="6">
        <v>9350</v>
      </c>
      <c r="D5" s="6">
        <f>C5*$B5</f>
        <v>9350</v>
      </c>
      <c r="E5" s="6">
        <v>5770</v>
      </c>
      <c r="F5" s="6">
        <f>E5*$B5</f>
        <v>5770</v>
      </c>
      <c r="G5" s="8">
        <f>ROUND(AVERAGE(C5,E5),2)</f>
        <v>7560</v>
      </c>
      <c r="H5" s="8">
        <f aca="true" t="shared" si="0" ref="H5:H17">(B5*G5)</f>
        <v>7560</v>
      </c>
    </row>
    <row r="6" spans="1:8" ht="18" customHeight="1">
      <c r="A6" s="7" t="s">
        <v>11</v>
      </c>
      <c r="B6" s="15">
        <v>9</v>
      </c>
      <c r="C6" s="6">
        <v>480</v>
      </c>
      <c r="D6" s="6">
        <f aca="true" t="shared" si="1" ref="D6:D18">C6*$B6</f>
        <v>4320</v>
      </c>
      <c r="E6" s="6">
        <v>371</v>
      </c>
      <c r="F6" s="6">
        <f aca="true" t="shared" si="2" ref="F6:F18">E6*$B6</f>
        <v>3339</v>
      </c>
      <c r="G6" s="8">
        <f aca="true" t="shared" si="3" ref="G6:G17">ROUND(AVERAGE(C6,E6),2)</f>
        <v>425.5</v>
      </c>
      <c r="H6" s="8">
        <f t="shared" si="0"/>
        <v>3829.5</v>
      </c>
    </row>
    <row r="7" spans="1:8" ht="18" customHeight="1">
      <c r="A7" s="7" t="s">
        <v>12</v>
      </c>
      <c r="B7" s="15">
        <v>1</v>
      </c>
      <c r="C7" s="6">
        <v>5360</v>
      </c>
      <c r="D7" s="6">
        <f t="shared" si="1"/>
        <v>5360</v>
      </c>
      <c r="E7" s="6">
        <v>3988</v>
      </c>
      <c r="F7" s="6">
        <f t="shared" si="2"/>
        <v>3988</v>
      </c>
      <c r="G7" s="8">
        <f t="shared" si="3"/>
        <v>4674</v>
      </c>
      <c r="H7" s="8">
        <f t="shared" si="0"/>
        <v>4674</v>
      </c>
    </row>
    <row r="8" spans="1:8" ht="18" customHeight="1">
      <c r="A8" s="7" t="s">
        <v>13</v>
      </c>
      <c r="B8" s="15">
        <v>1</v>
      </c>
      <c r="C8" s="6">
        <v>885</v>
      </c>
      <c r="D8" s="6">
        <f t="shared" si="1"/>
        <v>885</v>
      </c>
      <c r="E8" s="6">
        <v>1010</v>
      </c>
      <c r="F8" s="6">
        <f t="shared" si="2"/>
        <v>1010</v>
      </c>
      <c r="G8" s="8">
        <f t="shared" si="3"/>
        <v>947.5</v>
      </c>
      <c r="H8" s="8">
        <f t="shared" si="0"/>
        <v>947.5</v>
      </c>
    </row>
    <row r="9" spans="1:8" ht="18" customHeight="1">
      <c r="A9" s="7" t="s">
        <v>14</v>
      </c>
      <c r="B9" s="15">
        <v>1</v>
      </c>
      <c r="C9" s="6">
        <v>685</v>
      </c>
      <c r="D9" s="6">
        <f t="shared" si="1"/>
        <v>685</v>
      </c>
      <c r="E9" s="6">
        <v>605</v>
      </c>
      <c r="F9" s="6">
        <f t="shared" si="2"/>
        <v>605</v>
      </c>
      <c r="G9" s="8">
        <f t="shared" si="3"/>
        <v>645</v>
      </c>
      <c r="H9" s="8">
        <f t="shared" si="0"/>
        <v>645</v>
      </c>
    </row>
    <row r="10" spans="1:8" ht="18" customHeight="1">
      <c r="A10" s="7" t="s">
        <v>15</v>
      </c>
      <c r="B10" s="15">
        <v>1</v>
      </c>
      <c r="C10" s="6">
        <v>890</v>
      </c>
      <c r="D10" s="6">
        <f t="shared" si="1"/>
        <v>890</v>
      </c>
      <c r="E10" s="6">
        <v>880</v>
      </c>
      <c r="F10" s="6">
        <f t="shared" si="2"/>
        <v>880</v>
      </c>
      <c r="G10" s="8">
        <f t="shared" si="3"/>
        <v>885</v>
      </c>
      <c r="H10" s="8">
        <f t="shared" si="0"/>
        <v>885</v>
      </c>
    </row>
    <row r="11" spans="1:8" ht="18" customHeight="1">
      <c r="A11" s="7" t="s">
        <v>16</v>
      </c>
      <c r="B11" s="15">
        <v>2</v>
      </c>
      <c r="C11" s="6">
        <v>582</v>
      </c>
      <c r="D11" s="6">
        <f t="shared" si="1"/>
        <v>1164</v>
      </c>
      <c r="E11" s="6">
        <v>605</v>
      </c>
      <c r="F11" s="6">
        <f t="shared" si="2"/>
        <v>1210</v>
      </c>
      <c r="G11" s="8">
        <f t="shared" si="3"/>
        <v>593.5</v>
      </c>
      <c r="H11" s="8">
        <f t="shared" si="0"/>
        <v>1187</v>
      </c>
    </row>
    <row r="12" spans="1:8" ht="18" customHeight="1">
      <c r="A12" s="7" t="s">
        <v>17</v>
      </c>
      <c r="B12" s="15">
        <v>1</v>
      </c>
      <c r="C12" s="6">
        <v>2952</v>
      </c>
      <c r="D12" s="6">
        <f t="shared" si="1"/>
        <v>2952</v>
      </c>
      <c r="E12" s="6">
        <v>2430</v>
      </c>
      <c r="F12" s="6">
        <f t="shared" si="2"/>
        <v>2430</v>
      </c>
      <c r="G12" s="8">
        <f t="shared" si="3"/>
        <v>2691</v>
      </c>
      <c r="H12" s="8">
        <f t="shared" si="0"/>
        <v>2691</v>
      </c>
    </row>
    <row r="13" spans="1:8" ht="18" customHeight="1">
      <c r="A13" s="7" t="s">
        <v>21</v>
      </c>
      <c r="B13" s="15">
        <v>1</v>
      </c>
      <c r="C13" s="6">
        <v>1272</v>
      </c>
      <c r="D13" s="6">
        <f t="shared" si="1"/>
        <v>1272</v>
      </c>
      <c r="E13" s="6">
        <v>1510</v>
      </c>
      <c r="F13" s="6">
        <f t="shared" si="2"/>
        <v>1510</v>
      </c>
      <c r="G13" s="8">
        <f t="shared" si="3"/>
        <v>1391</v>
      </c>
      <c r="H13" s="8">
        <f t="shared" si="0"/>
        <v>1391</v>
      </c>
    </row>
    <row r="14" spans="1:8" ht="18" customHeight="1">
      <c r="A14" s="7" t="s">
        <v>22</v>
      </c>
      <c r="B14" s="15">
        <v>1</v>
      </c>
      <c r="C14" s="6">
        <v>2280</v>
      </c>
      <c r="D14" s="6">
        <f t="shared" si="1"/>
        <v>2280</v>
      </c>
      <c r="E14" s="6">
        <v>4172</v>
      </c>
      <c r="F14" s="6">
        <f t="shared" si="2"/>
        <v>4172</v>
      </c>
      <c r="G14" s="8">
        <f>ROUND(AVERAGE(C14,E14),2)</f>
        <v>3226</v>
      </c>
      <c r="H14" s="8">
        <f>(B14*G14)</f>
        <v>3226</v>
      </c>
    </row>
    <row r="15" spans="1:8" ht="18" customHeight="1">
      <c r="A15" s="7" t="s">
        <v>23</v>
      </c>
      <c r="B15" s="15">
        <v>1</v>
      </c>
      <c r="C15" s="6">
        <v>950</v>
      </c>
      <c r="D15" s="6">
        <f t="shared" si="1"/>
        <v>950</v>
      </c>
      <c r="E15" s="6">
        <v>1577</v>
      </c>
      <c r="F15" s="6">
        <f t="shared" si="2"/>
        <v>1577</v>
      </c>
      <c r="G15" s="8">
        <f>ROUND(AVERAGE(C15,E15),2)</f>
        <v>1263.5</v>
      </c>
      <c r="H15" s="8">
        <f>(B15*G15)</f>
        <v>1263.5</v>
      </c>
    </row>
    <row r="16" spans="1:8" ht="18" customHeight="1">
      <c r="A16" s="7" t="s">
        <v>18</v>
      </c>
      <c r="B16" s="15">
        <v>1</v>
      </c>
      <c r="C16" s="6">
        <v>4978</v>
      </c>
      <c r="D16" s="6">
        <f t="shared" si="1"/>
        <v>4978</v>
      </c>
      <c r="E16" s="6">
        <v>2540</v>
      </c>
      <c r="F16" s="6">
        <f t="shared" si="2"/>
        <v>2540</v>
      </c>
      <c r="G16" s="8">
        <f t="shared" si="3"/>
        <v>3759</v>
      </c>
      <c r="H16" s="8">
        <f t="shared" si="0"/>
        <v>3759</v>
      </c>
    </row>
    <row r="17" spans="1:8" ht="18" customHeight="1">
      <c r="A17" s="7" t="s">
        <v>19</v>
      </c>
      <c r="B17" s="15">
        <v>1</v>
      </c>
      <c r="C17" s="6">
        <v>3542</v>
      </c>
      <c r="D17" s="6">
        <f t="shared" si="1"/>
        <v>3542</v>
      </c>
      <c r="E17" s="6">
        <v>5760</v>
      </c>
      <c r="F17" s="6">
        <f t="shared" si="2"/>
        <v>5760</v>
      </c>
      <c r="G17" s="8">
        <f t="shared" si="3"/>
        <v>4651</v>
      </c>
      <c r="H17" s="8">
        <f t="shared" si="0"/>
        <v>4651</v>
      </c>
    </row>
    <row r="18" spans="1:8" ht="18" customHeight="1">
      <c r="A18" s="7" t="s">
        <v>20</v>
      </c>
      <c r="B18" s="15">
        <v>7</v>
      </c>
      <c r="C18" s="6">
        <v>565</v>
      </c>
      <c r="D18" s="6">
        <f t="shared" si="1"/>
        <v>3955</v>
      </c>
      <c r="E18" s="6">
        <v>310</v>
      </c>
      <c r="F18" s="6">
        <f t="shared" si="2"/>
        <v>2170</v>
      </c>
      <c r="G18" s="8">
        <f>ROUND(AVERAGE(C18,E18),2)</f>
        <v>437.5</v>
      </c>
      <c r="H18" s="8">
        <f>(B18*G18)</f>
        <v>3062.5</v>
      </c>
    </row>
    <row r="19" spans="1:8" ht="18" customHeight="1">
      <c r="A19" s="19" t="s">
        <v>9</v>
      </c>
      <c r="B19" s="16"/>
      <c r="C19" s="17"/>
      <c r="D19" s="17"/>
      <c r="E19" s="17"/>
      <c r="F19" s="17"/>
      <c r="G19" s="18"/>
      <c r="H19" s="8">
        <f>SUM(H5:H18)</f>
        <v>39772</v>
      </c>
    </row>
    <row r="20" spans="1:8" ht="19.5" customHeight="1">
      <c r="A20" s="4"/>
      <c r="B20" s="4"/>
      <c r="C20" s="4"/>
      <c r="D20" s="4"/>
      <c r="E20" s="4"/>
      <c r="F20" s="4"/>
      <c r="G20" s="4"/>
      <c r="H20" s="4"/>
    </row>
    <row r="21" spans="1:8" ht="21.75" customHeight="1">
      <c r="A21" s="20" t="s">
        <v>2</v>
      </c>
      <c r="B21" s="14"/>
      <c r="C21" s="14"/>
      <c r="D21" s="14"/>
      <c r="E21" s="14"/>
      <c r="F21" s="14"/>
      <c r="G21" s="14"/>
      <c r="H21" s="4"/>
    </row>
    <row r="22" spans="1:8" ht="36" customHeight="1">
      <c r="A22" s="21" t="s">
        <v>24</v>
      </c>
      <c r="B22" s="21"/>
      <c r="C22" s="21"/>
      <c r="D22" s="21"/>
      <c r="E22" s="21"/>
      <c r="F22" s="21"/>
      <c r="G22" s="21"/>
      <c r="H22" s="21"/>
    </row>
    <row r="23" spans="1:8" ht="36" customHeight="1">
      <c r="A23" s="21" t="s">
        <v>25</v>
      </c>
      <c r="B23" s="21"/>
      <c r="C23" s="21"/>
      <c r="D23" s="21"/>
      <c r="E23" s="21"/>
      <c r="F23" s="21"/>
      <c r="G23" s="21"/>
      <c r="H23" s="21"/>
    </row>
    <row r="24" spans="1:8" ht="18" customHeight="1">
      <c r="A24" s="14"/>
      <c r="B24" s="13"/>
      <c r="C24" s="13"/>
      <c r="D24" s="13"/>
      <c r="E24" s="13"/>
      <c r="F24" s="13"/>
      <c r="G24" s="4"/>
      <c r="H24" s="4"/>
    </row>
    <row r="25" ht="15">
      <c r="A25" s="10"/>
    </row>
    <row r="26" ht="15">
      <c r="A26" s="10"/>
    </row>
    <row r="32" ht="15" customHeight="1"/>
    <row r="53" spans="1:6" s="3" customFormat="1" ht="12.75">
      <c r="A53" s="1"/>
      <c r="B53" s="1"/>
      <c r="C53" s="1"/>
      <c r="D53" s="1"/>
      <c r="E53" s="1"/>
      <c r="F53" s="1"/>
    </row>
  </sheetData>
  <mergeCells count="8">
    <mergeCell ref="A22:H22"/>
    <mergeCell ref="A23:H23"/>
    <mergeCell ref="A1:H1"/>
    <mergeCell ref="B3:B4"/>
    <mergeCell ref="G3:H3"/>
    <mergeCell ref="A3:A4"/>
    <mergeCell ref="C3:D3"/>
    <mergeCell ref="E3:F3"/>
  </mergeCells>
  <printOptions horizontalCentered="1" verticalCentered="1"/>
  <pageMargins left="1.66" right="0.4724409448818898" top="0.5905511811023623" bottom="0.31496062992125984" header="0.2362204724409449" footer="0.5511811023622047"/>
  <pageSetup fitToHeight="1" fitToWidth="1" horizontalDpi="300" verticalDpi="300" orientation="landscape" paperSize="9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2004-08-18T21:49:14Z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