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Titles" localSheetId="0">'Plan1'!$A:$C,'Plan1'!$2:$3</definedName>
  </definedNames>
  <calcPr fullCalcOnLoad="1"/>
</workbook>
</file>

<file path=xl/sharedStrings.xml><?xml version="1.0" encoding="utf-8"?>
<sst xmlns="http://schemas.openxmlformats.org/spreadsheetml/2006/main" count="135" uniqueCount="78">
  <si>
    <t>Item</t>
  </si>
  <si>
    <t xml:space="preserve">EMPRESA 1 </t>
  </si>
  <si>
    <t>EMPRESA 3</t>
  </si>
  <si>
    <t>EMPRESA 4</t>
  </si>
  <si>
    <t>P. Unit.</t>
  </si>
  <si>
    <t>CUSTO MÉDIO</t>
  </si>
  <si>
    <t>EMPRESA 5</t>
  </si>
  <si>
    <t xml:space="preserve">EMPRESA 2 </t>
  </si>
  <si>
    <t>EMPRESA 6</t>
  </si>
  <si>
    <t>EMPRESA 7</t>
  </si>
  <si>
    <t>EMPRESA 8</t>
  </si>
  <si>
    <t>TOTAL</t>
  </si>
  <si>
    <t>emb.</t>
  </si>
  <si>
    <t>rolo</t>
  </si>
  <si>
    <t>unid.</t>
  </si>
  <si>
    <t>caixa</t>
  </si>
  <si>
    <t>cento</t>
  </si>
  <si>
    <t>resma</t>
  </si>
  <si>
    <t>PLANILHA DE CUSTOS</t>
  </si>
  <si>
    <t>OBSERVAÇÕES:</t>
  </si>
  <si>
    <t>Unidade</t>
  </si>
  <si>
    <t xml:space="preserve">Empresa 5: orçamento emitido em 20/5/2004 e ratificado em 1º/6/2004. </t>
  </si>
  <si>
    <t>Empresa 6: orçamento emitido em 19/5/2004.</t>
  </si>
  <si>
    <t>Empresa 7: orçamento emitido em 20/5/2004.</t>
  </si>
  <si>
    <t>Empresa 8: orçamento emitido em 20/5/2004 e ratificado em 31/5/2004.</t>
  </si>
  <si>
    <t>Empresa 4:orçamento emitido em 17/5/2004 e ratificado em 31/5/2004.</t>
  </si>
  <si>
    <t>Empresa 3:orçamento emitido em 19/5/2004.</t>
  </si>
  <si>
    <t>Empresa 2: orçamento emitido em 17/5/2004 e ratificado em 31/5/2004.</t>
  </si>
  <si>
    <t>Empresa 1: orçamento emitido em 17/5/2004.</t>
  </si>
  <si>
    <t>Quantid.</t>
  </si>
  <si>
    <t xml:space="preserve">P. Total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</si>
  <si>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</si>
  <si>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</si>
  <si>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</si>
  <si>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</si>
  <si>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</si>
  <si>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</si>
  <si>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</si>
  <si>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</si>
  <si>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</si>
  <si>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</si>
  <si>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</si>
  <si>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</si>
  <si>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</si>
  <si>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</si>
  <si>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</si>
  <si>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</si>
  <si>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</si>
  <si>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</si>
  <si>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</si>
  <si>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</si>
  <si>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</si>
  <si>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</si>
  <si>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</si>
  <si>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</si>
  <si>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</si>
  <si>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</si>
  <si>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</si>
  <si>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</si>
  <si>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</si>
  <si>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</si>
  <si>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</si>
  <si>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</si>
  <si>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</si>
  <si>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1.1.1.34</t>
  </si>
  <si>
    <t>1.1.1.35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</si>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</sst>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Continuous" vertical="center" wrapText="1"/>
    </xf>
    <xf numFmtId="3" fontId="6" fillId="0" borderId="0" xfId="0" applyNumberFormat="1" applyFont="1" applyAlignment="1">
      <alignment horizontal="left"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left" vertical="center"/>
    </xf>
    <xf numFmtId="0" fontId="8" fillId="2" borderId="8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tabSelected="1" zoomScale="75" zoomScaleNormal="75" workbookViewId="0" topLeftCell="A1">
      <pane xSplit="3" ySplit="3" topLeftCell="L3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52" sqref="U52"/>
    </sheetView>
  </sheetViews>
  <sheetFormatPr defaultColWidth="9.140625" defaultRowHeight="12.75"/>
  <cols>
    <col min="1" max="1" width="6.7109375" style="0" customWidth="1"/>
    <col min="2" max="2" width="9.7109375" style="0" bestFit="1" customWidth="1"/>
    <col min="3" max="3" width="10.7109375" style="9" customWidth="1"/>
    <col min="4" max="4" width="6.8515625" style="0" bestFit="1" customWidth="1"/>
    <col min="5" max="5" width="8.7109375" style="0" bestFit="1" customWidth="1"/>
    <col min="6" max="6" width="6.8515625" style="0" bestFit="1" customWidth="1"/>
    <col min="7" max="7" width="8.7109375" style="0" bestFit="1" customWidth="1"/>
    <col min="8" max="8" width="6.8515625" style="0" bestFit="1" customWidth="1"/>
    <col min="9" max="9" width="9.7109375" style="0" customWidth="1"/>
    <col min="10" max="10" width="6.8515625" style="0" bestFit="1" customWidth="1"/>
    <col min="11" max="11" width="8.7109375" style="0" bestFit="1" customWidth="1"/>
    <col min="12" max="12" width="6.8515625" style="0" bestFit="1" customWidth="1"/>
    <col min="13" max="13" width="8.28125" style="0" bestFit="1" customWidth="1"/>
    <col min="14" max="14" width="6.8515625" style="0" bestFit="1" customWidth="1"/>
    <col min="15" max="15" width="8.7109375" style="0" bestFit="1" customWidth="1"/>
    <col min="16" max="16" width="6.8515625" style="0" bestFit="1" customWidth="1"/>
    <col min="17" max="17" width="8.7109375" style="0" bestFit="1" customWidth="1"/>
    <col min="18" max="18" width="6.8515625" style="0" bestFit="1" customWidth="1"/>
    <col min="19" max="19" width="8.28125" style="0" bestFit="1" customWidth="1"/>
    <col min="20" max="20" width="6.8515625" style="0" bestFit="1" customWidth="1"/>
    <col min="21" max="21" width="10.140625" style="0" customWidth="1"/>
    <col min="22" max="22" width="9.7109375" style="0" customWidth="1"/>
    <col min="23" max="23" width="11.7109375" style="0" customWidth="1"/>
    <col min="24" max="24" width="15.7109375" style="0" customWidth="1"/>
    <col min="25" max="25" width="13.00390625" style="0" customWidth="1"/>
    <col min="26" max="26" width="10.57421875" style="0" customWidth="1"/>
    <col min="27" max="27" width="10.7109375" style="0" customWidth="1"/>
    <col min="28" max="38" width="11.421875" style="0" customWidth="1"/>
    <col min="39" max="39" width="11.7109375" style="0" customWidth="1"/>
    <col min="40" max="40" width="10.7109375" style="0" customWidth="1"/>
    <col min="41" max="16384" width="11.421875" style="0" customWidth="1"/>
  </cols>
  <sheetData>
    <row r="1" spans="1:32" ht="36" customHeight="1" thickBo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21" s="2" customFormat="1" ht="27.75" customHeight="1">
      <c r="A2" s="28" t="s">
        <v>0</v>
      </c>
      <c r="B2" s="30" t="s">
        <v>29</v>
      </c>
      <c r="C2" s="32" t="s">
        <v>20</v>
      </c>
      <c r="D2" s="4" t="s">
        <v>1</v>
      </c>
      <c r="E2" s="15"/>
      <c r="F2" s="4" t="s">
        <v>7</v>
      </c>
      <c r="G2" s="15"/>
      <c r="H2" s="4" t="s">
        <v>2</v>
      </c>
      <c r="I2" s="15"/>
      <c r="J2" s="4" t="s">
        <v>3</v>
      </c>
      <c r="K2" s="15"/>
      <c r="L2" s="4" t="s">
        <v>6</v>
      </c>
      <c r="M2" s="15"/>
      <c r="N2" s="4" t="s">
        <v>8</v>
      </c>
      <c r="O2" s="15"/>
      <c r="P2" s="4" t="s">
        <v>9</v>
      </c>
      <c r="Q2" s="15"/>
      <c r="R2" s="4" t="s">
        <v>10</v>
      </c>
      <c r="S2" s="15"/>
      <c r="T2" s="4" t="s">
        <v>5</v>
      </c>
      <c r="U2" s="24"/>
    </row>
    <row r="3" spans="1:21" s="2" customFormat="1" ht="21" customHeight="1">
      <c r="A3" s="29"/>
      <c r="B3" s="31"/>
      <c r="C3" s="33"/>
      <c r="D3" s="16" t="s">
        <v>4</v>
      </c>
      <c r="E3" s="16" t="s">
        <v>30</v>
      </c>
      <c r="F3" s="16" t="s">
        <v>4</v>
      </c>
      <c r="G3" s="16" t="s">
        <v>30</v>
      </c>
      <c r="H3" s="16" t="s">
        <v>4</v>
      </c>
      <c r="I3" s="16" t="s">
        <v>30</v>
      </c>
      <c r="J3" s="16" t="s">
        <v>4</v>
      </c>
      <c r="K3" s="16" t="s">
        <v>30</v>
      </c>
      <c r="L3" s="16" t="s">
        <v>4</v>
      </c>
      <c r="M3" s="16" t="s">
        <v>30</v>
      </c>
      <c r="N3" s="16" t="s">
        <v>4</v>
      </c>
      <c r="O3" s="16" t="s">
        <v>30</v>
      </c>
      <c r="P3" s="16" t="s">
        <v>4</v>
      </c>
      <c r="Q3" s="16" t="s">
        <v>30</v>
      </c>
      <c r="R3" s="16" t="s">
        <v>4</v>
      </c>
      <c r="S3" s="16" t="s">
        <v>30</v>
      </c>
      <c r="T3" s="16" t="s">
        <v>4</v>
      </c>
      <c r="U3" s="25" t="s">
        <v>30</v>
      </c>
    </row>
    <row r="4" spans="1:21" s="2" customFormat="1" ht="15.75" customHeight="1">
      <c r="A4" s="11" t="s">
        <v>31</v>
      </c>
      <c r="B4" s="12">
        <v>500</v>
      </c>
      <c r="C4" s="12" t="s">
        <v>12</v>
      </c>
      <c r="D4" s="13">
        <v>1.1</v>
      </c>
      <c r="E4" s="13">
        <f aca="true" t="shared" si="0" ref="E4:E50">(D4*$B4)</f>
        <v>550</v>
      </c>
      <c r="F4" s="13">
        <v>1.52</v>
      </c>
      <c r="G4" s="13">
        <f aca="true" t="shared" si="1" ref="G4:G50">(F4*$B4)</f>
        <v>760</v>
      </c>
      <c r="H4" s="13">
        <v>1</v>
      </c>
      <c r="I4" s="13">
        <f aca="true" t="shared" si="2" ref="I4:I49">(H4*$B4)</f>
        <v>500</v>
      </c>
      <c r="J4" s="13">
        <v>1.8</v>
      </c>
      <c r="K4" s="13">
        <f aca="true" t="shared" si="3" ref="K4:K50">(J4*$B4)</f>
        <v>900</v>
      </c>
      <c r="L4" s="13"/>
      <c r="M4" s="13"/>
      <c r="N4" s="13">
        <v>1.93</v>
      </c>
      <c r="O4" s="13">
        <f aca="true" t="shared" si="4" ref="O4:O50">(N4*$B4)</f>
        <v>965</v>
      </c>
      <c r="P4" s="13">
        <v>1</v>
      </c>
      <c r="Q4" s="13">
        <f aca="true" t="shared" si="5" ref="Q4:Q50">(P4*$B4)</f>
        <v>500</v>
      </c>
      <c r="R4" s="13">
        <v>1.9</v>
      </c>
      <c r="S4" s="13">
        <f aca="true" t="shared" si="6" ref="S4:S50">(R4*$B4)</f>
        <v>950</v>
      </c>
      <c r="T4" s="13">
        <f>ROUND(AVERAGE(D4,F4,H4,J4,L4,N4,P4,R4),2)</f>
        <v>1.46</v>
      </c>
      <c r="U4" s="26">
        <f>T4*B4</f>
        <v>730</v>
      </c>
    </row>
    <row r="5" spans="1:22" s="2" customFormat="1" ht="15.75" customHeight="1">
      <c r="A5" s="11" t="s">
        <v>32</v>
      </c>
      <c r="B5" s="12">
        <v>200</v>
      </c>
      <c r="C5" s="12" t="s">
        <v>13</v>
      </c>
      <c r="D5" s="13">
        <v>1.75</v>
      </c>
      <c r="E5" s="13">
        <f t="shared" si="0"/>
        <v>350</v>
      </c>
      <c r="F5" s="13">
        <v>3.33</v>
      </c>
      <c r="G5" s="13">
        <f t="shared" si="1"/>
        <v>666</v>
      </c>
      <c r="H5" s="13">
        <v>2.61</v>
      </c>
      <c r="I5" s="13">
        <f t="shared" si="2"/>
        <v>522</v>
      </c>
      <c r="J5" s="13">
        <v>2.77</v>
      </c>
      <c r="K5" s="13">
        <f t="shared" si="3"/>
        <v>554</v>
      </c>
      <c r="L5" s="13"/>
      <c r="M5" s="13"/>
      <c r="N5" s="13">
        <v>3.72</v>
      </c>
      <c r="O5" s="13">
        <f t="shared" si="4"/>
        <v>744</v>
      </c>
      <c r="P5" s="13">
        <v>2.7</v>
      </c>
      <c r="Q5" s="13">
        <f t="shared" si="5"/>
        <v>540</v>
      </c>
      <c r="R5" s="13">
        <v>3.5</v>
      </c>
      <c r="S5" s="13">
        <f t="shared" si="6"/>
        <v>700</v>
      </c>
      <c r="T5" s="13">
        <f aca="true" t="shared" si="7" ref="T5:T50">ROUND(AVERAGE(D5,F5,H5,J5,L5,N5,P5,R5),2)</f>
        <v>2.91</v>
      </c>
      <c r="U5" s="26">
        <f aca="true" t="shared" si="8" ref="U5:U50">T5*B5</f>
        <v>582</v>
      </c>
      <c r="V5" s="1"/>
    </row>
    <row r="6" spans="1:22" s="2" customFormat="1" ht="15.75" customHeight="1">
      <c r="A6" s="11" t="s">
        <v>33</v>
      </c>
      <c r="B6" s="12">
        <v>500</v>
      </c>
      <c r="C6" s="12" t="s">
        <v>14</v>
      </c>
      <c r="D6" s="13">
        <v>0.6</v>
      </c>
      <c r="E6" s="13">
        <f t="shared" si="0"/>
        <v>300</v>
      </c>
      <c r="F6" s="13">
        <v>0.68</v>
      </c>
      <c r="G6" s="13">
        <f t="shared" si="1"/>
        <v>340</v>
      </c>
      <c r="H6" s="13">
        <v>0.4</v>
      </c>
      <c r="I6" s="13">
        <f t="shared" si="2"/>
        <v>200</v>
      </c>
      <c r="J6" s="13">
        <v>0.8</v>
      </c>
      <c r="K6" s="13">
        <f t="shared" si="3"/>
        <v>400</v>
      </c>
      <c r="L6" s="13"/>
      <c r="M6" s="13"/>
      <c r="N6" s="13">
        <v>0.8</v>
      </c>
      <c r="O6" s="13">
        <f t="shared" si="4"/>
        <v>400</v>
      </c>
      <c r="P6" s="13">
        <v>0.38</v>
      </c>
      <c r="Q6" s="13">
        <f t="shared" si="5"/>
        <v>190</v>
      </c>
      <c r="R6" s="13">
        <v>0.35</v>
      </c>
      <c r="S6" s="13">
        <f t="shared" si="6"/>
        <v>175</v>
      </c>
      <c r="T6" s="13">
        <f t="shared" si="7"/>
        <v>0.57</v>
      </c>
      <c r="U6" s="26">
        <f t="shared" si="8"/>
        <v>285</v>
      </c>
      <c r="V6" s="1"/>
    </row>
    <row r="7" spans="1:22" s="2" customFormat="1" ht="15.75" customHeight="1">
      <c r="A7" s="11" t="s">
        <v>34</v>
      </c>
      <c r="B7" s="12">
        <v>3000</v>
      </c>
      <c r="C7" s="12" t="s">
        <v>14</v>
      </c>
      <c r="D7" s="13">
        <v>0.95</v>
      </c>
      <c r="E7" s="13">
        <f t="shared" si="0"/>
        <v>2850</v>
      </c>
      <c r="F7" s="13">
        <v>1.01</v>
      </c>
      <c r="G7" s="13">
        <f t="shared" si="1"/>
        <v>3030</v>
      </c>
      <c r="H7" s="13">
        <v>0.95</v>
      </c>
      <c r="I7" s="13">
        <f t="shared" si="2"/>
        <v>2850</v>
      </c>
      <c r="J7" s="13">
        <v>0.9</v>
      </c>
      <c r="K7" s="13">
        <f t="shared" si="3"/>
        <v>2700</v>
      </c>
      <c r="L7" s="13"/>
      <c r="M7" s="13"/>
      <c r="N7" s="13">
        <v>1.4</v>
      </c>
      <c r="O7" s="13">
        <f t="shared" si="4"/>
        <v>4200</v>
      </c>
      <c r="P7" s="13">
        <v>0.9</v>
      </c>
      <c r="Q7" s="13">
        <f t="shared" si="5"/>
        <v>2700</v>
      </c>
      <c r="R7" s="13">
        <v>1</v>
      </c>
      <c r="S7" s="13">
        <f t="shared" si="6"/>
        <v>3000</v>
      </c>
      <c r="T7" s="13">
        <f t="shared" si="7"/>
        <v>1.02</v>
      </c>
      <c r="U7" s="26">
        <f t="shared" si="8"/>
        <v>3060</v>
      </c>
      <c r="V7" s="1"/>
    </row>
    <row r="8" spans="1:22" s="2" customFormat="1" ht="15.75" customHeight="1">
      <c r="A8" s="11" t="s">
        <v>35</v>
      </c>
      <c r="B8" s="12">
        <v>33000</v>
      </c>
      <c r="C8" s="12" t="s">
        <v>14</v>
      </c>
      <c r="D8" s="13">
        <v>0.32</v>
      </c>
      <c r="E8" s="13">
        <f t="shared" si="0"/>
        <v>10560</v>
      </c>
      <c r="F8" s="13">
        <v>0.28</v>
      </c>
      <c r="G8" s="13">
        <f t="shared" si="1"/>
        <v>9240</v>
      </c>
      <c r="H8" s="13">
        <v>0.28</v>
      </c>
      <c r="I8" s="13">
        <f t="shared" si="2"/>
        <v>9240</v>
      </c>
      <c r="J8" s="13">
        <v>0.35</v>
      </c>
      <c r="K8" s="13">
        <f t="shared" si="3"/>
        <v>11550</v>
      </c>
      <c r="L8" s="13"/>
      <c r="M8" s="13"/>
      <c r="N8" s="13">
        <v>0.29</v>
      </c>
      <c r="O8" s="13">
        <f t="shared" si="4"/>
        <v>9570</v>
      </c>
      <c r="P8" s="13">
        <v>0.45</v>
      </c>
      <c r="Q8" s="13">
        <f t="shared" si="5"/>
        <v>14850</v>
      </c>
      <c r="R8" s="13">
        <v>0.26</v>
      </c>
      <c r="S8" s="13">
        <f t="shared" si="6"/>
        <v>8580</v>
      </c>
      <c r="T8" s="13">
        <f t="shared" si="7"/>
        <v>0.32</v>
      </c>
      <c r="U8" s="26">
        <f t="shared" si="8"/>
        <v>10560</v>
      </c>
      <c r="V8" s="1"/>
    </row>
    <row r="9" spans="1:22" s="2" customFormat="1" ht="15.75" customHeight="1">
      <c r="A9" s="11" t="s">
        <v>36</v>
      </c>
      <c r="B9" s="12">
        <v>2000</v>
      </c>
      <c r="C9" s="12" t="s">
        <v>14</v>
      </c>
      <c r="D9" s="13">
        <v>0.32</v>
      </c>
      <c r="E9" s="13">
        <f t="shared" si="0"/>
        <v>640</v>
      </c>
      <c r="F9" s="13">
        <v>0.28</v>
      </c>
      <c r="G9" s="13">
        <f t="shared" si="1"/>
        <v>560</v>
      </c>
      <c r="H9" s="13">
        <v>0.28</v>
      </c>
      <c r="I9" s="13">
        <f t="shared" si="2"/>
        <v>560</v>
      </c>
      <c r="J9" s="13">
        <v>0.35</v>
      </c>
      <c r="K9" s="13">
        <f t="shared" si="3"/>
        <v>700</v>
      </c>
      <c r="L9" s="13"/>
      <c r="M9" s="13"/>
      <c r="N9" s="13">
        <v>0.29</v>
      </c>
      <c r="O9" s="13">
        <f t="shared" si="4"/>
        <v>580</v>
      </c>
      <c r="P9" s="13">
        <v>0.45</v>
      </c>
      <c r="Q9" s="13">
        <f t="shared" si="5"/>
        <v>900</v>
      </c>
      <c r="R9" s="13">
        <v>0.26</v>
      </c>
      <c r="S9" s="13">
        <f t="shared" si="6"/>
        <v>520</v>
      </c>
      <c r="T9" s="13">
        <f t="shared" si="7"/>
        <v>0.32</v>
      </c>
      <c r="U9" s="26">
        <f t="shared" si="8"/>
        <v>640</v>
      </c>
      <c r="V9" s="1"/>
    </row>
    <row r="10" spans="1:22" s="2" customFormat="1" ht="15.75" customHeight="1">
      <c r="A10" s="11" t="s">
        <v>37</v>
      </c>
      <c r="B10" s="12">
        <v>500</v>
      </c>
      <c r="C10" s="12" t="s">
        <v>14</v>
      </c>
      <c r="D10" s="13"/>
      <c r="E10" s="13"/>
      <c r="F10" s="13">
        <v>0.71</v>
      </c>
      <c r="G10" s="13">
        <f t="shared" si="1"/>
        <v>355</v>
      </c>
      <c r="H10" s="13">
        <v>0.6</v>
      </c>
      <c r="I10" s="13">
        <f t="shared" si="2"/>
        <v>300</v>
      </c>
      <c r="J10" s="13">
        <v>0.85</v>
      </c>
      <c r="K10" s="13">
        <f t="shared" si="3"/>
        <v>425</v>
      </c>
      <c r="L10" s="13"/>
      <c r="M10" s="13"/>
      <c r="N10" s="13">
        <v>0.8</v>
      </c>
      <c r="O10" s="13">
        <f t="shared" si="4"/>
        <v>400</v>
      </c>
      <c r="P10" s="13">
        <v>0.65</v>
      </c>
      <c r="Q10" s="13">
        <f t="shared" si="5"/>
        <v>325</v>
      </c>
      <c r="R10" s="13">
        <v>0.5</v>
      </c>
      <c r="S10" s="13">
        <f t="shared" si="6"/>
        <v>250</v>
      </c>
      <c r="T10" s="13">
        <f t="shared" si="7"/>
        <v>0.69</v>
      </c>
      <c r="U10" s="26">
        <f t="shared" si="8"/>
        <v>345</v>
      </c>
      <c r="V10" s="1"/>
    </row>
    <row r="11" spans="1:22" s="2" customFormat="1" ht="15.75" customHeight="1">
      <c r="A11" s="11" t="s">
        <v>38</v>
      </c>
      <c r="B11" s="12">
        <v>1500</v>
      </c>
      <c r="C11" s="12" t="s">
        <v>15</v>
      </c>
      <c r="D11" s="13"/>
      <c r="E11" s="13"/>
      <c r="F11" s="13">
        <v>1.36</v>
      </c>
      <c r="G11" s="13">
        <f t="shared" si="1"/>
        <v>2040.0000000000002</v>
      </c>
      <c r="H11" s="13">
        <v>0.95</v>
      </c>
      <c r="I11" s="13">
        <f t="shared" si="2"/>
        <v>1425</v>
      </c>
      <c r="J11" s="13">
        <v>1</v>
      </c>
      <c r="K11" s="13">
        <f t="shared" si="3"/>
        <v>1500</v>
      </c>
      <c r="L11" s="13"/>
      <c r="M11" s="13"/>
      <c r="N11" s="13"/>
      <c r="O11" s="13"/>
      <c r="P11" s="13">
        <v>0.9</v>
      </c>
      <c r="Q11" s="13">
        <f t="shared" si="5"/>
        <v>1350</v>
      </c>
      <c r="R11" s="13">
        <v>0.93</v>
      </c>
      <c r="S11" s="13">
        <f t="shared" si="6"/>
        <v>1395</v>
      </c>
      <c r="T11" s="13">
        <f t="shared" si="7"/>
        <v>1.03</v>
      </c>
      <c r="U11" s="26">
        <f t="shared" si="8"/>
        <v>1545</v>
      </c>
      <c r="V11" s="1"/>
    </row>
    <row r="12" spans="1:22" s="2" customFormat="1" ht="15.75" customHeight="1">
      <c r="A12" s="11" t="s">
        <v>39</v>
      </c>
      <c r="B12" s="12">
        <v>1000</v>
      </c>
      <c r="C12" s="12" t="s">
        <v>15</v>
      </c>
      <c r="D12" s="13">
        <v>0.95</v>
      </c>
      <c r="E12" s="13">
        <f t="shared" si="0"/>
        <v>950</v>
      </c>
      <c r="F12" s="13">
        <v>0.86</v>
      </c>
      <c r="G12" s="13">
        <f t="shared" si="1"/>
        <v>860</v>
      </c>
      <c r="H12" s="13">
        <v>0.85</v>
      </c>
      <c r="I12" s="13">
        <f t="shared" si="2"/>
        <v>850</v>
      </c>
      <c r="J12" s="13">
        <v>1.05</v>
      </c>
      <c r="K12" s="13">
        <f t="shared" si="3"/>
        <v>1050</v>
      </c>
      <c r="L12" s="13"/>
      <c r="M12" s="13"/>
      <c r="N12" s="13"/>
      <c r="O12" s="13"/>
      <c r="P12" s="13">
        <v>0.84</v>
      </c>
      <c r="Q12" s="13">
        <f t="shared" si="5"/>
        <v>840</v>
      </c>
      <c r="R12" s="13">
        <v>0.98</v>
      </c>
      <c r="S12" s="13">
        <f t="shared" si="6"/>
        <v>980</v>
      </c>
      <c r="T12" s="13">
        <f t="shared" si="7"/>
        <v>0.92</v>
      </c>
      <c r="U12" s="26">
        <f t="shared" si="8"/>
        <v>920</v>
      </c>
      <c r="V12" s="1"/>
    </row>
    <row r="13" spans="1:22" s="2" customFormat="1" ht="15.75" customHeight="1">
      <c r="A13" s="11" t="s">
        <v>40</v>
      </c>
      <c r="B13" s="12">
        <v>700</v>
      </c>
      <c r="C13" s="12" t="s">
        <v>15</v>
      </c>
      <c r="D13" s="13">
        <v>1.08</v>
      </c>
      <c r="E13" s="13">
        <f t="shared" si="0"/>
        <v>756</v>
      </c>
      <c r="F13" s="13">
        <v>1.44</v>
      </c>
      <c r="G13" s="13">
        <f t="shared" si="1"/>
        <v>1008</v>
      </c>
      <c r="H13" s="13">
        <v>0.85</v>
      </c>
      <c r="I13" s="13">
        <f t="shared" si="2"/>
        <v>595</v>
      </c>
      <c r="J13" s="13">
        <v>1.27</v>
      </c>
      <c r="K13" s="13">
        <f t="shared" si="3"/>
        <v>889</v>
      </c>
      <c r="L13" s="13"/>
      <c r="M13" s="13"/>
      <c r="N13" s="13"/>
      <c r="O13" s="13"/>
      <c r="P13" s="13">
        <v>1.05</v>
      </c>
      <c r="Q13" s="13">
        <f t="shared" si="5"/>
        <v>735</v>
      </c>
      <c r="R13" s="13">
        <v>1.3</v>
      </c>
      <c r="S13" s="13">
        <f t="shared" si="6"/>
        <v>910</v>
      </c>
      <c r="T13" s="13">
        <f t="shared" si="7"/>
        <v>1.17</v>
      </c>
      <c r="U13" s="26">
        <f t="shared" si="8"/>
        <v>819</v>
      </c>
      <c r="V13" s="1"/>
    </row>
    <row r="14" spans="1:22" s="2" customFormat="1" ht="15.75" customHeight="1">
      <c r="A14" s="11" t="s">
        <v>41</v>
      </c>
      <c r="B14" s="12">
        <v>900</v>
      </c>
      <c r="C14" s="12" t="s">
        <v>14</v>
      </c>
      <c r="D14" s="13">
        <v>0.35</v>
      </c>
      <c r="E14" s="13">
        <f t="shared" si="0"/>
        <v>315</v>
      </c>
      <c r="F14" s="13">
        <v>0.35</v>
      </c>
      <c r="G14" s="13">
        <f t="shared" si="1"/>
        <v>315</v>
      </c>
      <c r="H14" s="13">
        <v>0.33</v>
      </c>
      <c r="I14" s="13">
        <f t="shared" si="2"/>
        <v>297</v>
      </c>
      <c r="J14" s="13">
        <v>0.3</v>
      </c>
      <c r="K14" s="13">
        <f t="shared" si="3"/>
        <v>270</v>
      </c>
      <c r="L14" s="13"/>
      <c r="M14" s="13"/>
      <c r="N14" s="13">
        <v>0.9</v>
      </c>
      <c r="O14" s="13">
        <f t="shared" si="4"/>
        <v>810</v>
      </c>
      <c r="P14" s="13">
        <v>0.27</v>
      </c>
      <c r="Q14" s="13">
        <f t="shared" si="5"/>
        <v>243.00000000000003</v>
      </c>
      <c r="R14" s="13">
        <v>0.26</v>
      </c>
      <c r="S14" s="13">
        <f t="shared" si="6"/>
        <v>234</v>
      </c>
      <c r="T14" s="13">
        <f t="shared" si="7"/>
        <v>0.39</v>
      </c>
      <c r="U14" s="26">
        <f t="shared" si="8"/>
        <v>351</v>
      </c>
      <c r="V14" s="1"/>
    </row>
    <row r="15" spans="1:22" s="2" customFormat="1" ht="15.75" customHeight="1">
      <c r="A15" s="11" t="s">
        <v>42</v>
      </c>
      <c r="B15" s="12">
        <v>1500</v>
      </c>
      <c r="C15" s="12" t="s">
        <v>14</v>
      </c>
      <c r="D15" s="13"/>
      <c r="E15" s="13"/>
      <c r="F15" s="13">
        <v>0.71</v>
      </c>
      <c r="G15" s="13">
        <f t="shared" si="1"/>
        <v>1065</v>
      </c>
      <c r="H15" s="13">
        <v>1.75</v>
      </c>
      <c r="I15" s="13">
        <f t="shared" si="2"/>
        <v>2625</v>
      </c>
      <c r="J15" s="13">
        <v>2</v>
      </c>
      <c r="K15" s="13">
        <f t="shared" si="3"/>
        <v>3000</v>
      </c>
      <c r="L15" s="13"/>
      <c r="M15" s="13"/>
      <c r="N15" s="13">
        <v>2.7</v>
      </c>
      <c r="O15" s="13">
        <f t="shared" si="4"/>
        <v>4050.0000000000005</v>
      </c>
      <c r="P15" s="13">
        <v>0.9</v>
      </c>
      <c r="Q15" s="13">
        <f t="shared" si="5"/>
        <v>1350</v>
      </c>
      <c r="R15" s="13">
        <v>0.9</v>
      </c>
      <c r="S15" s="13">
        <f t="shared" si="6"/>
        <v>1350</v>
      </c>
      <c r="T15" s="13">
        <f t="shared" si="7"/>
        <v>1.49</v>
      </c>
      <c r="U15" s="26">
        <f t="shared" si="8"/>
        <v>2235</v>
      </c>
      <c r="V15" s="1"/>
    </row>
    <row r="16" spans="1:22" s="2" customFormat="1" ht="15.75" customHeight="1">
      <c r="A16" s="11" t="s">
        <v>43</v>
      </c>
      <c r="B16" s="12">
        <v>300</v>
      </c>
      <c r="C16" s="12" t="s">
        <v>14</v>
      </c>
      <c r="D16" s="13">
        <v>0.45</v>
      </c>
      <c r="E16" s="13">
        <f t="shared" si="0"/>
        <v>135</v>
      </c>
      <c r="F16" s="13">
        <v>0.32</v>
      </c>
      <c r="G16" s="13">
        <f t="shared" si="1"/>
        <v>96</v>
      </c>
      <c r="H16" s="13">
        <v>0.65</v>
      </c>
      <c r="I16" s="13">
        <f t="shared" si="2"/>
        <v>195</v>
      </c>
      <c r="J16" s="13">
        <v>2</v>
      </c>
      <c r="K16" s="13">
        <f t="shared" si="3"/>
        <v>600</v>
      </c>
      <c r="L16" s="13"/>
      <c r="M16" s="13"/>
      <c r="N16" s="13">
        <v>0.5</v>
      </c>
      <c r="O16" s="13">
        <f t="shared" si="4"/>
        <v>150</v>
      </c>
      <c r="P16" s="13">
        <v>0.4</v>
      </c>
      <c r="Q16" s="13">
        <f t="shared" si="5"/>
        <v>120</v>
      </c>
      <c r="R16" s="13">
        <v>0.48</v>
      </c>
      <c r="S16" s="13">
        <f t="shared" si="6"/>
        <v>144</v>
      </c>
      <c r="T16" s="13">
        <f t="shared" si="7"/>
        <v>0.69</v>
      </c>
      <c r="U16" s="26">
        <f t="shared" si="8"/>
        <v>206.99999999999997</v>
      </c>
      <c r="V16" s="1"/>
    </row>
    <row r="17" spans="1:22" s="2" customFormat="1" ht="15.75" customHeight="1">
      <c r="A17" s="11" t="s">
        <v>44</v>
      </c>
      <c r="B17" s="12">
        <v>5000</v>
      </c>
      <c r="C17" s="12" t="s">
        <v>14</v>
      </c>
      <c r="D17" s="13">
        <v>0.85</v>
      </c>
      <c r="E17" s="13">
        <f t="shared" si="0"/>
        <v>4250</v>
      </c>
      <c r="F17" s="13">
        <v>1.14</v>
      </c>
      <c r="G17" s="13">
        <f t="shared" si="1"/>
        <v>5699.999999999999</v>
      </c>
      <c r="H17" s="13">
        <v>1</v>
      </c>
      <c r="I17" s="13">
        <f t="shared" si="2"/>
        <v>5000</v>
      </c>
      <c r="J17" s="13">
        <v>2.5</v>
      </c>
      <c r="K17" s="13">
        <f t="shared" si="3"/>
        <v>12500</v>
      </c>
      <c r="L17" s="13"/>
      <c r="M17" s="13"/>
      <c r="N17" s="13">
        <v>1.56</v>
      </c>
      <c r="O17" s="13">
        <f t="shared" si="4"/>
        <v>7800</v>
      </c>
      <c r="P17" s="13">
        <v>1.08</v>
      </c>
      <c r="Q17" s="13">
        <f t="shared" si="5"/>
        <v>5400</v>
      </c>
      <c r="R17" s="13">
        <v>0.97</v>
      </c>
      <c r="S17" s="13">
        <f t="shared" si="6"/>
        <v>4850</v>
      </c>
      <c r="T17" s="13">
        <f t="shared" si="7"/>
        <v>1.3</v>
      </c>
      <c r="U17" s="26">
        <f t="shared" si="8"/>
        <v>6500</v>
      </c>
      <c r="V17" s="1"/>
    </row>
    <row r="18" spans="1:22" s="2" customFormat="1" ht="15.75" customHeight="1">
      <c r="A18" s="11" t="s">
        <v>45</v>
      </c>
      <c r="B18" s="12">
        <v>2000</v>
      </c>
      <c r="C18" s="12" t="s">
        <v>14</v>
      </c>
      <c r="D18" s="13"/>
      <c r="E18" s="13"/>
      <c r="F18" s="13">
        <v>2.18</v>
      </c>
      <c r="G18" s="13">
        <f t="shared" si="1"/>
        <v>4360</v>
      </c>
      <c r="H18" s="13"/>
      <c r="I18" s="13">
        <f t="shared" si="2"/>
        <v>0</v>
      </c>
      <c r="J18" s="13">
        <v>2.8</v>
      </c>
      <c r="K18" s="13">
        <f t="shared" si="3"/>
        <v>5600</v>
      </c>
      <c r="L18" s="13"/>
      <c r="M18" s="13"/>
      <c r="N18" s="13">
        <v>2.48</v>
      </c>
      <c r="O18" s="13">
        <f t="shared" si="4"/>
        <v>4960</v>
      </c>
      <c r="P18" s="13">
        <v>1.47</v>
      </c>
      <c r="Q18" s="13">
        <f t="shared" si="5"/>
        <v>2940</v>
      </c>
      <c r="R18" s="13">
        <v>1.8</v>
      </c>
      <c r="S18" s="13">
        <f t="shared" si="6"/>
        <v>3600</v>
      </c>
      <c r="T18" s="13">
        <f t="shared" si="7"/>
        <v>2.15</v>
      </c>
      <c r="U18" s="26">
        <f t="shared" si="8"/>
        <v>4300</v>
      </c>
      <c r="V18" s="1"/>
    </row>
    <row r="19" spans="1:22" s="2" customFormat="1" ht="15.75" customHeight="1">
      <c r="A19" s="11" t="s">
        <v>46</v>
      </c>
      <c r="B19" s="12">
        <v>700</v>
      </c>
      <c r="C19" s="12" t="s">
        <v>14</v>
      </c>
      <c r="D19" s="13">
        <v>3.4</v>
      </c>
      <c r="E19" s="13">
        <f t="shared" si="0"/>
        <v>2380</v>
      </c>
      <c r="F19" s="13">
        <v>3.2</v>
      </c>
      <c r="G19" s="13">
        <f t="shared" si="1"/>
        <v>2240</v>
      </c>
      <c r="H19" s="13">
        <v>3.5</v>
      </c>
      <c r="I19" s="13">
        <f t="shared" si="2"/>
        <v>2450</v>
      </c>
      <c r="J19" s="13"/>
      <c r="K19" s="13"/>
      <c r="L19" s="13"/>
      <c r="M19" s="13">
        <f>(L19*$B19)</f>
        <v>0</v>
      </c>
      <c r="N19" s="13">
        <v>3.6</v>
      </c>
      <c r="O19" s="13">
        <f t="shared" si="4"/>
        <v>2520</v>
      </c>
      <c r="P19" s="13">
        <v>2.58</v>
      </c>
      <c r="Q19" s="13">
        <f t="shared" si="5"/>
        <v>1806</v>
      </c>
      <c r="R19" s="13">
        <v>4.1</v>
      </c>
      <c r="S19" s="13">
        <f t="shared" si="6"/>
        <v>2869.9999999999995</v>
      </c>
      <c r="T19" s="13">
        <f t="shared" si="7"/>
        <v>3.4</v>
      </c>
      <c r="U19" s="26">
        <f t="shared" si="8"/>
        <v>2380</v>
      </c>
      <c r="V19" s="1"/>
    </row>
    <row r="20" spans="1:22" s="2" customFormat="1" ht="15.75" customHeight="1">
      <c r="A20" s="11" t="s">
        <v>47</v>
      </c>
      <c r="B20" s="12">
        <v>15</v>
      </c>
      <c r="C20" s="12" t="s">
        <v>14</v>
      </c>
      <c r="D20" s="13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47.7</v>
      </c>
      <c r="Q20" s="13">
        <f t="shared" si="5"/>
        <v>715.5</v>
      </c>
      <c r="R20" s="13">
        <v>170</v>
      </c>
      <c r="S20" s="13">
        <f t="shared" si="6"/>
        <v>2550</v>
      </c>
      <c r="T20" s="13">
        <f t="shared" si="7"/>
        <v>108.85</v>
      </c>
      <c r="U20" s="26">
        <f t="shared" si="8"/>
        <v>1632.75</v>
      </c>
      <c r="V20" s="1"/>
    </row>
    <row r="21" spans="1:22" s="2" customFormat="1" ht="15.75" customHeight="1">
      <c r="A21" s="11" t="s">
        <v>48</v>
      </c>
      <c r="B21" s="12">
        <v>250</v>
      </c>
      <c r="C21" s="12" t="s">
        <v>14</v>
      </c>
      <c r="D21" s="13">
        <v>17.6</v>
      </c>
      <c r="E21" s="13">
        <f t="shared" si="0"/>
        <v>4400</v>
      </c>
      <c r="F21" s="13">
        <v>23.37</v>
      </c>
      <c r="G21" s="13">
        <f t="shared" si="1"/>
        <v>5842.5</v>
      </c>
      <c r="H21" s="13">
        <v>28.1</v>
      </c>
      <c r="I21" s="13">
        <f t="shared" si="2"/>
        <v>7025</v>
      </c>
      <c r="J21" s="13">
        <v>30</v>
      </c>
      <c r="K21" s="13">
        <f t="shared" si="3"/>
        <v>7500</v>
      </c>
      <c r="L21" s="13"/>
      <c r="M21" s="13"/>
      <c r="N21" s="13">
        <v>19.96</v>
      </c>
      <c r="O21" s="13">
        <f t="shared" si="4"/>
        <v>4990</v>
      </c>
      <c r="P21" s="13">
        <v>26</v>
      </c>
      <c r="Q21" s="13">
        <f t="shared" si="5"/>
        <v>6500</v>
      </c>
      <c r="R21" s="13">
        <v>11.8</v>
      </c>
      <c r="S21" s="13">
        <f t="shared" si="6"/>
        <v>2950</v>
      </c>
      <c r="T21" s="13">
        <f t="shared" si="7"/>
        <v>22.4</v>
      </c>
      <c r="U21" s="26">
        <f t="shared" si="8"/>
        <v>5600</v>
      </c>
      <c r="V21" s="1"/>
    </row>
    <row r="22" spans="1:22" s="2" customFormat="1" ht="15.75" customHeight="1">
      <c r="A22" s="11" t="s">
        <v>49</v>
      </c>
      <c r="B22" s="12">
        <v>2000</v>
      </c>
      <c r="C22" s="12" t="s">
        <v>15</v>
      </c>
      <c r="D22" s="13">
        <v>0.65</v>
      </c>
      <c r="E22" s="13">
        <f t="shared" si="0"/>
        <v>1300</v>
      </c>
      <c r="F22" s="13">
        <v>0.78</v>
      </c>
      <c r="G22" s="13">
        <f t="shared" si="1"/>
        <v>1560</v>
      </c>
      <c r="H22" s="13">
        <v>0.6</v>
      </c>
      <c r="I22" s="13">
        <f t="shared" si="2"/>
        <v>1200</v>
      </c>
      <c r="J22" s="13">
        <v>0.7</v>
      </c>
      <c r="K22" s="13">
        <f t="shared" si="3"/>
        <v>1400</v>
      </c>
      <c r="L22" s="13"/>
      <c r="M22" s="13"/>
      <c r="N22" s="13">
        <v>0.96</v>
      </c>
      <c r="O22" s="13">
        <f t="shared" si="4"/>
        <v>1920</v>
      </c>
      <c r="P22" s="13">
        <v>0.6</v>
      </c>
      <c r="Q22" s="13">
        <f t="shared" si="5"/>
        <v>1200</v>
      </c>
      <c r="R22" s="13">
        <v>0.49</v>
      </c>
      <c r="S22" s="13">
        <f t="shared" si="6"/>
        <v>980</v>
      </c>
      <c r="T22" s="13">
        <f t="shared" si="7"/>
        <v>0.68</v>
      </c>
      <c r="U22" s="26">
        <f t="shared" si="8"/>
        <v>1360</v>
      </c>
      <c r="V22" s="1"/>
    </row>
    <row r="23" spans="1:22" s="2" customFormat="1" ht="15.75" customHeight="1">
      <c r="A23" s="11" t="s">
        <v>50</v>
      </c>
      <c r="B23" s="12">
        <v>10</v>
      </c>
      <c r="C23" s="12" t="s">
        <v>12</v>
      </c>
      <c r="D23" s="13">
        <v>14.4</v>
      </c>
      <c r="E23" s="13">
        <f t="shared" si="0"/>
        <v>144</v>
      </c>
      <c r="F23" s="13">
        <v>12.79</v>
      </c>
      <c r="G23" s="13">
        <f t="shared" si="1"/>
        <v>127.89999999999999</v>
      </c>
      <c r="H23" s="13">
        <v>17.28</v>
      </c>
      <c r="I23" s="13">
        <f t="shared" si="2"/>
        <v>172.8</v>
      </c>
      <c r="J23" s="13">
        <v>31.68</v>
      </c>
      <c r="K23" s="13">
        <f t="shared" si="3"/>
        <v>316.8</v>
      </c>
      <c r="L23" s="13"/>
      <c r="M23" s="13"/>
      <c r="N23" s="13">
        <v>17.28</v>
      </c>
      <c r="O23" s="13">
        <f t="shared" si="4"/>
        <v>172.8</v>
      </c>
      <c r="P23" s="13">
        <v>20.14</v>
      </c>
      <c r="Q23" s="13">
        <f t="shared" si="5"/>
        <v>201.4</v>
      </c>
      <c r="R23" s="13">
        <v>16</v>
      </c>
      <c r="S23" s="13">
        <f t="shared" si="6"/>
        <v>160</v>
      </c>
      <c r="T23" s="13">
        <f t="shared" si="7"/>
        <v>18.51</v>
      </c>
      <c r="U23" s="26">
        <f t="shared" si="8"/>
        <v>185.10000000000002</v>
      </c>
      <c r="V23" s="1"/>
    </row>
    <row r="24" spans="1:22" s="2" customFormat="1" ht="15.75" customHeight="1">
      <c r="A24" s="11" t="s">
        <v>51</v>
      </c>
      <c r="B24" s="12">
        <v>800</v>
      </c>
      <c r="C24" s="12" t="s">
        <v>14</v>
      </c>
      <c r="D24" s="13">
        <v>0.68</v>
      </c>
      <c r="E24" s="13">
        <f t="shared" si="0"/>
        <v>544</v>
      </c>
      <c r="F24" s="13">
        <v>0.57</v>
      </c>
      <c r="G24" s="13">
        <f t="shared" si="1"/>
        <v>455.99999999999994</v>
      </c>
      <c r="H24" s="13">
        <v>0.68</v>
      </c>
      <c r="I24" s="13">
        <f t="shared" si="2"/>
        <v>544</v>
      </c>
      <c r="J24" s="13">
        <v>0.65</v>
      </c>
      <c r="K24" s="13">
        <f t="shared" si="3"/>
        <v>520</v>
      </c>
      <c r="L24" s="13"/>
      <c r="M24" s="13"/>
      <c r="N24" s="13">
        <v>0.9</v>
      </c>
      <c r="O24" s="13">
        <f t="shared" si="4"/>
        <v>720</v>
      </c>
      <c r="P24" s="13">
        <v>0.6</v>
      </c>
      <c r="Q24" s="13">
        <f t="shared" si="5"/>
        <v>480</v>
      </c>
      <c r="R24" s="13">
        <v>0.5</v>
      </c>
      <c r="S24" s="13">
        <f t="shared" si="6"/>
        <v>400</v>
      </c>
      <c r="T24" s="13">
        <f t="shared" si="7"/>
        <v>0.65</v>
      </c>
      <c r="U24" s="26">
        <f t="shared" si="8"/>
        <v>520</v>
      </c>
      <c r="V24" s="1"/>
    </row>
    <row r="25" spans="1:22" s="2" customFormat="1" ht="15.75" customHeight="1">
      <c r="A25" s="11" t="s">
        <v>52</v>
      </c>
      <c r="B25" s="12">
        <v>100</v>
      </c>
      <c r="C25" s="12" t="s">
        <v>16</v>
      </c>
      <c r="D25" s="13">
        <v>4.5</v>
      </c>
      <c r="E25" s="13">
        <f t="shared" si="0"/>
        <v>450</v>
      </c>
      <c r="F25" s="13">
        <v>6.27</v>
      </c>
      <c r="G25" s="13">
        <f t="shared" si="1"/>
        <v>627</v>
      </c>
      <c r="H25" s="13">
        <v>5</v>
      </c>
      <c r="I25" s="13">
        <f t="shared" si="2"/>
        <v>500</v>
      </c>
      <c r="J25" s="13">
        <v>8</v>
      </c>
      <c r="K25" s="13">
        <f t="shared" si="3"/>
        <v>800</v>
      </c>
      <c r="L25" s="13"/>
      <c r="M25" s="13"/>
      <c r="N25" s="13">
        <v>6</v>
      </c>
      <c r="O25" s="13">
        <f t="shared" si="4"/>
        <v>600</v>
      </c>
      <c r="P25" s="13">
        <v>7</v>
      </c>
      <c r="Q25" s="13">
        <f t="shared" si="5"/>
        <v>700</v>
      </c>
      <c r="R25" s="13">
        <v>4.8</v>
      </c>
      <c r="S25" s="13">
        <f t="shared" si="6"/>
        <v>480</v>
      </c>
      <c r="T25" s="13">
        <f t="shared" si="7"/>
        <v>5.94</v>
      </c>
      <c r="U25" s="26">
        <f t="shared" si="8"/>
        <v>594</v>
      </c>
      <c r="V25" s="1"/>
    </row>
    <row r="26" spans="1:22" s="2" customFormat="1" ht="15.75" customHeight="1">
      <c r="A26" s="11" t="s">
        <v>53</v>
      </c>
      <c r="B26" s="12">
        <v>2000</v>
      </c>
      <c r="C26" s="12" t="s">
        <v>17</v>
      </c>
      <c r="D26" s="13">
        <v>10.45</v>
      </c>
      <c r="E26" s="13">
        <f t="shared" si="0"/>
        <v>20900</v>
      </c>
      <c r="F26" s="13">
        <v>10</v>
      </c>
      <c r="G26" s="13">
        <f t="shared" si="1"/>
        <v>20000</v>
      </c>
      <c r="H26" s="13">
        <v>10.4</v>
      </c>
      <c r="I26" s="13">
        <f t="shared" si="2"/>
        <v>20800</v>
      </c>
      <c r="J26" s="13">
        <v>10.8</v>
      </c>
      <c r="K26" s="13">
        <f t="shared" si="3"/>
        <v>21600</v>
      </c>
      <c r="L26" s="13">
        <v>10.95</v>
      </c>
      <c r="M26" s="13">
        <f>(L26*$B26)</f>
        <v>21900</v>
      </c>
      <c r="N26" s="13">
        <v>11</v>
      </c>
      <c r="O26" s="13">
        <f t="shared" si="4"/>
        <v>22000</v>
      </c>
      <c r="P26" s="13">
        <v>12</v>
      </c>
      <c r="Q26" s="13">
        <f t="shared" si="5"/>
        <v>24000</v>
      </c>
      <c r="R26" s="13">
        <v>9.48</v>
      </c>
      <c r="S26" s="13">
        <f t="shared" si="6"/>
        <v>18960</v>
      </c>
      <c r="T26" s="13">
        <f t="shared" si="7"/>
        <v>10.64</v>
      </c>
      <c r="U26" s="26">
        <f t="shared" si="8"/>
        <v>21280</v>
      </c>
      <c r="V26" s="1"/>
    </row>
    <row r="27" spans="1:22" s="2" customFormat="1" ht="15.75" customHeight="1">
      <c r="A27" s="11" t="s">
        <v>54</v>
      </c>
      <c r="B27" s="12">
        <v>3200</v>
      </c>
      <c r="C27" s="12" t="s">
        <v>14</v>
      </c>
      <c r="D27" s="13">
        <v>0.55</v>
      </c>
      <c r="E27" s="13">
        <f t="shared" si="0"/>
        <v>1760.0000000000002</v>
      </c>
      <c r="F27" s="13">
        <v>0.53</v>
      </c>
      <c r="G27" s="13">
        <f t="shared" si="1"/>
        <v>1696</v>
      </c>
      <c r="H27" s="13">
        <v>0.53</v>
      </c>
      <c r="I27" s="13">
        <f t="shared" si="2"/>
        <v>1696</v>
      </c>
      <c r="J27" s="13">
        <v>0.7</v>
      </c>
      <c r="K27" s="13">
        <f t="shared" si="3"/>
        <v>2240</v>
      </c>
      <c r="L27" s="13"/>
      <c r="M27" s="13">
        <f aca="true" t="shared" si="9" ref="M27:M50">(L27*$B27)</f>
        <v>0</v>
      </c>
      <c r="N27" s="13">
        <v>0.64</v>
      </c>
      <c r="O27" s="13">
        <f t="shared" si="4"/>
        <v>2048</v>
      </c>
      <c r="P27" s="13">
        <v>0.54</v>
      </c>
      <c r="Q27" s="13">
        <f t="shared" si="5"/>
        <v>1728</v>
      </c>
      <c r="R27" s="13">
        <v>0.48</v>
      </c>
      <c r="S27" s="13">
        <f t="shared" si="6"/>
        <v>1536</v>
      </c>
      <c r="T27" s="13">
        <f t="shared" si="7"/>
        <v>0.57</v>
      </c>
      <c r="U27" s="26">
        <f t="shared" si="8"/>
        <v>1823.9999999999998</v>
      </c>
      <c r="V27" s="1"/>
    </row>
    <row r="28" spans="1:22" s="2" customFormat="1" ht="15.75" customHeight="1">
      <c r="A28" s="11" t="s">
        <v>55</v>
      </c>
      <c r="B28" s="12">
        <v>2000</v>
      </c>
      <c r="C28" s="12" t="s">
        <v>14</v>
      </c>
      <c r="D28" s="13">
        <v>0.45</v>
      </c>
      <c r="E28" s="13">
        <f t="shared" si="0"/>
        <v>900</v>
      </c>
      <c r="F28" s="13"/>
      <c r="G28" s="13"/>
      <c r="H28" s="13">
        <v>1.15</v>
      </c>
      <c r="I28" s="13">
        <f t="shared" si="2"/>
        <v>2300</v>
      </c>
      <c r="J28" s="13">
        <v>0.65</v>
      </c>
      <c r="K28" s="13">
        <f t="shared" si="3"/>
        <v>1300</v>
      </c>
      <c r="L28" s="13"/>
      <c r="M28" s="13">
        <f t="shared" si="9"/>
        <v>0</v>
      </c>
      <c r="N28" s="13">
        <v>1.36</v>
      </c>
      <c r="O28" s="13">
        <f t="shared" si="4"/>
        <v>2720</v>
      </c>
      <c r="P28" s="13">
        <v>0.45</v>
      </c>
      <c r="Q28" s="13">
        <f t="shared" si="5"/>
        <v>900</v>
      </c>
      <c r="R28" s="13">
        <v>0.7</v>
      </c>
      <c r="S28" s="13">
        <f t="shared" si="6"/>
        <v>1400</v>
      </c>
      <c r="T28" s="13">
        <f t="shared" si="7"/>
        <v>0.79</v>
      </c>
      <c r="U28" s="26">
        <f t="shared" si="8"/>
        <v>1580</v>
      </c>
      <c r="V28" s="1"/>
    </row>
    <row r="29" spans="1:22" s="2" customFormat="1" ht="15.75" customHeight="1">
      <c r="A29" s="11" t="s">
        <v>56</v>
      </c>
      <c r="B29" s="12">
        <v>300</v>
      </c>
      <c r="C29" s="12" t="s">
        <v>14</v>
      </c>
      <c r="D29" s="13">
        <v>69</v>
      </c>
      <c r="E29" s="13">
        <f t="shared" si="0"/>
        <v>20700</v>
      </c>
      <c r="F29" s="13">
        <v>22.64</v>
      </c>
      <c r="G29" s="13">
        <f t="shared" si="1"/>
        <v>6792</v>
      </c>
      <c r="H29" s="13">
        <v>68.98</v>
      </c>
      <c r="I29" s="13">
        <f t="shared" si="2"/>
        <v>20694</v>
      </c>
      <c r="J29" s="13">
        <v>75</v>
      </c>
      <c r="K29" s="13">
        <f t="shared" si="3"/>
        <v>22500</v>
      </c>
      <c r="L29" s="13"/>
      <c r="M29" s="13">
        <f t="shared" si="9"/>
        <v>0</v>
      </c>
      <c r="N29" s="13">
        <v>23.2</v>
      </c>
      <c r="O29" s="13">
        <f t="shared" si="4"/>
        <v>6960</v>
      </c>
      <c r="P29" s="13">
        <v>43</v>
      </c>
      <c r="Q29" s="13">
        <f t="shared" si="5"/>
        <v>12900</v>
      </c>
      <c r="R29" s="13">
        <v>24</v>
      </c>
      <c r="S29" s="13">
        <f t="shared" si="6"/>
        <v>7200</v>
      </c>
      <c r="T29" s="13">
        <f t="shared" si="7"/>
        <v>46.55</v>
      </c>
      <c r="U29" s="26">
        <f t="shared" si="8"/>
        <v>13965</v>
      </c>
      <c r="V29" s="1"/>
    </row>
    <row r="30" spans="1:22" s="2" customFormat="1" ht="15.75" customHeight="1">
      <c r="A30" s="11" t="s">
        <v>57</v>
      </c>
      <c r="B30" s="12">
        <v>700</v>
      </c>
      <c r="C30" s="12" t="s">
        <v>14</v>
      </c>
      <c r="D30" s="13">
        <v>0.95</v>
      </c>
      <c r="E30" s="13">
        <f t="shared" si="0"/>
        <v>665</v>
      </c>
      <c r="F30" s="13">
        <v>1.04</v>
      </c>
      <c r="G30" s="13">
        <f t="shared" si="1"/>
        <v>728</v>
      </c>
      <c r="H30" s="13">
        <v>0.9</v>
      </c>
      <c r="I30" s="13">
        <f t="shared" si="2"/>
        <v>630</v>
      </c>
      <c r="J30" s="13">
        <v>1.1</v>
      </c>
      <c r="K30" s="13">
        <f t="shared" si="3"/>
        <v>770.0000000000001</v>
      </c>
      <c r="L30" s="13"/>
      <c r="M30" s="13">
        <f t="shared" si="9"/>
        <v>0</v>
      </c>
      <c r="N30" s="13">
        <v>1.2</v>
      </c>
      <c r="O30" s="13">
        <f t="shared" si="4"/>
        <v>840</v>
      </c>
      <c r="P30" s="13">
        <v>1.16</v>
      </c>
      <c r="Q30" s="13">
        <f t="shared" si="5"/>
        <v>812</v>
      </c>
      <c r="R30" s="13">
        <v>0.74</v>
      </c>
      <c r="S30" s="13">
        <f t="shared" si="6"/>
        <v>518</v>
      </c>
      <c r="T30" s="13">
        <f t="shared" si="7"/>
        <v>1.01</v>
      </c>
      <c r="U30" s="26">
        <f t="shared" si="8"/>
        <v>707</v>
      </c>
      <c r="V30" s="1"/>
    </row>
    <row r="31" spans="1:22" s="2" customFormat="1" ht="15.75" customHeight="1">
      <c r="A31" s="11" t="s">
        <v>58</v>
      </c>
      <c r="B31" s="12">
        <v>700</v>
      </c>
      <c r="C31" s="12" t="s">
        <v>14</v>
      </c>
      <c r="D31" s="13">
        <v>0.95</v>
      </c>
      <c r="E31" s="13">
        <f t="shared" si="0"/>
        <v>665</v>
      </c>
      <c r="F31" s="13">
        <v>1.04</v>
      </c>
      <c r="G31" s="13">
        <f t="shared" si="1"/>
        <v>728</v>
      </c>
      <c r="H31" s="13">
        <v>0.9</v>
      </c>
      <c r="I31" s="13">
        <f t="shared" si="2"/>
        <v>630</v>
      </c>
      <c r="J31" s="13">
        <v>1.1</v>
      </c>
      <c r="K31" s="13">
        <f t="shared" si="3"/>
        <v>770.0000000000001</v>
      </c>
      <c r="L31" s="13"/>
      <c r="M31" s="13">
        <f t="shared" si="9"/>
        <v>0</v>
      </c>
      <c r="N31" s="13">
        <v>1.2</v>
      </c>
      <c r="O31" s="13">
        <f t="shared" si="4"/>
        <v>840</v>
      </c>
      <c r="P31" s="13">
        <v>1.16</v>
      </c>
      <c r="Q31" s="13">
        <f t="shared" si="5"/>
        <v>812</v>
      </c>
      <c r="R31" s="13">
        <v>0.74</v>
      </c>
      <c r="S31" s="13">
        <f t="shared" si="6"/>
        <v>518</v>
      </c>
      <c r="T31" s="13">
        <f t="shared" si="7"/>
        <v>1.01</v>
      </c>
      <c r="U31" s="26">
        <f t="shared" si="8"/>
        <v>707</v>
      </c>
      <c r="V31" s="1"/>
    </row>
    <row r="32" spans="1:22" s="2" customFormat="1" ht="15.75" customHeight="1">
      <c r="A32" s="11" t="s">
        <v>59</v>
      </c>
      <c r="B32" s="12">
        <v>800</v>
      </c>
      <c r="C32" s="12" t="s">
        <v>14</v>
      </c>
      <c r="D32" s="13">
        <v>2.16</v>
      </c>
      <c r="E32" s="13">
        <f t="shared" si="0"/>
        <v>1728</v>
      </c>
      <c r="F32" s="13">
        <v>2.5</v>
      </c>
      <c r="G32" s="13">
        <f t="shared" si="1"/>
        <v>2000</v>
      </c>
      <c r="H32" s="13">
        <v>2.78</v>
      </c>
      <c r="I32" s="13">
        <f t="shared" si="2"/>
        <v>2224</v>
      </c>
      <c r="J32" s="13">
        <v>2.6</v>
      </c>
      <c r="K32" s="13">
        <f t="shared" si="3"/>
        <v>2080</v>
      </c>
      <c r="L32" s="13"/>
      <c r="M32" s="13">
        <f t="shared" si="9"/>
        <v>0</v>
      </c>
      <c r="N32" s="13"/>
      <c r="O32" s="13"/>
      <c r="P32" s="13">
        <v>2.5</v>
      </c>
      <c r="Q32" s="13">
        <f t="shared" si="5"/>
        <v>2000</v>
      </c>
      <c r="R32" s="13">
        <v>2.3</v>
      </c>
      <c r="S32" s="13">
        <f t="shared" si="6"/>
        <v>1839.9999999999998</v>
      </c>
      <c r="T32" s="13">
        <f t="shared" si="7"/>
        <v>2.47</v>
      </c>
      <c r="U32" s="26">
        <f t="shared" si="8"/>
        <v>1976.0000000000002</v>
      </c>
      <c r="V32" s="1"/>
    </row>
    <row r="33" spans="1:22" s="2" customFormat="1" ht="15.75" customHeight="1">
      <c r="A33" s="11" t="s">
        <v>60</v>
      </c>
      <c r="B33" s="12">
        <v>5400</v>
      </c>
      <c r="C33" s="12" t="s">
        <v>14</v>
      </c>
      <c r="D33" s="13">
        <v>0.2</v>
      </c>
      <c r="E33" s="13">
        <f t="shared" si="0"/>
        <v>1080</v>
      </c>
      <c r="F33" s="13"/>
      <c r="G33" s="13"/>
      <c r="H33" s="13">
        <v>0.55</v>
      </c>
      <c r="I33" s="13">
        <f t="shared" si="2"/>
        <v>2970.0000000000005</v>
      </c>
      <c r="J33" s="13">
        <v>0.6</v>
      </c>
      <c r="K33" s="13">
        <f t="shared" si="3"/>
        <v>3240</v>
      </c>
      <c r="L33" s="13"/>
      <c r="M33" s="13">
        <f t="shared" si="9"/>
        <v>0</v>
      </c>
      <c r="N33" s="13">
        <v>0.28</v>
      </c>
      <c r="O33" s="13">
        <f t="shared" si="4"/>
        <v>1512.0000000000002</v>
      </c>
      <c r="P33" s="13">
        <v>0.16</v>
      </c>
      <c r="Q33" s="13">
        <f t="shared" si="5"/>
        <v>864</v>
      </c>
      <c r="R33" s="13">
        <v>0.13</v>
      </c>
      <c r="S33" s="13">
        <f t="shared" si="6"/>
        <v>702</v>
      </c>
      <c r="T33" s="13">
        <f t="shared" si="7"/>
        <v>0.32</v>
      </c>
      <c r="U33" s="26">
        <f t="shared" si="8"/>
        <v>1728</v>
      </c>
      <c r="V33" s="1"/>
    </row>
    <row r="34" spans="1:22" s="2" customFormat="1" ht="15.75" customHeight="1">
      <c r="A34" s="11" t="s">
        <v>61</v>
      </c>
      <c r="B34" s="12">
        <v>100</v>
      </c>
      <c r="C34" s="12" t="s">
        <v>14</v>
      </c>
      <c r="D34" s="13">
        <v>0.95</v>
      </c>
      <c r="E34" s="13">
        <f t="shared" si="0"/>
        <v>95</v>
      </c>
      <c r="F34" s="13">
        <v>1.8</v>
      </c>
      <c r="G34" s="13">
        <f t="shared" si="1"/>
        <v>180</v>
      </c>
      <c r="H34" s="13">
        <v>2.57</v>
      </c>
      <c r="I34" s="13">
        <f t="shared" si="2"/>
        <v>257</v>
      </c>
      <c r="J34" s="13"/>
      <c r="K34" s="13"/>
      <c r="L34" s="13"/>
      <c r="M34" s="13">
        <f t="shared" si="9"/>
        <v>0</v>
      </c>
      <c r="N34" s="13">
        <v>2.5</v>
      </c>
      <c r="O34" s="13">
        <f t="shared" si="4"/>
        <v>250</v>
      </c>
      <c r="P34" s="13">
        <v>1.55</v>
      </c>
      <c r="Q34" s="13">
        <f t="shared" si="5"/>
        <v>155</v>
      </c>
      <c r="R34" s="13">
        <v>1.8</v>
      </c>
      <c r="S34" s="13">
        <f t="shared" si="6"/>
        <v>180</v>
      </c>
      <c r="T34" s="13">
        <f t="shared" si="7"/>
        <v>1.86</v>
      </c>
      <c r="U34" s="26">
        <f t="shared" si="8"/>
        <v>186</v>
      </c>
      <c r="V34" s="1"/>
    </row>
    <row r="35" spans="1:22" s="2" customFormat="1" ht="15.75" customHeight="1">
      <c r="A35" s="11" t="s">
        <v>62</v>
      </c>
      <c r="B35" s="12">
        <v>100</v>
      </c>
      <c r="C35" s="12" t="s">
        <v>14</v>
      </c>
      <c r="D35" s="13">
        <v>2.25</v>
      </c>
      <c r="E35" s="13">
        <f t="shared" si="0"/>
        <v>225</v>
      </c>
      <c r="F35" s="13">
        <v>1.8</v>
      </c>
      <c r="G35" s="13">
        <f t="shared" si="1"/>
        <v>180</v>
      </c>
      <c r="H35" s="13">
        <v>2.45</v>
      </c>
      <c r="I35" s="13">
        <f t="shared" si="2"/>
        <v>245.00000000000003</v>
      </c>
      <c r="J35" s="13"/>
      <c r="K35" s="13"/>
      <c r="L35" s="13"/>
      <c r="M35" s="13">
        <f t="shared" si="9"/>
        <v>0</v>
      </c>
      <c r="N35" s="13">
        <v>2.5</v>
      </c>
      <c r="O35" s="13">
        <f t="shared" si="4"/>
        <v>250</v>
      </c>
      <c r="P35" s="13">
        <v>1.55</v>
      </c>
      <c r="Q35" s="13">
        <f t="shared" si="5"/>
        <v>155</v>
      </c>
      <c r="R35" s="13">
        <v>1.8</v>
      </c>
      <c r="S35" s="13">
        <f t="shared" si="6"/>
        <v>180</v>
      </c>
      <c r="T35" s="13">
        <f t="shared" si="7"/>
        <v>2.06</v>
      </c>
      <c r="U35" s="26">
        <f t="shared" si="8"/>
        <v>206</v>
      </c>
      <c r="V35" s="1"/>
    </row>
    <row r="36" spans="1:22" s="2" customFormat="1" ht="15.75" customHeight="1">
      <c r="A36" s="11" t="s">
        <v>63</v>
      </c>
      <c r="B36" s="12">
        <v>200</v>
      </c>
      <c r="C36" s="12" t="s">
        <v>14</v>
      </c>
      <c r="D36" s="13"/>
      <c r="E36" s="13"/>
      <c r="F36" s="13">
        <v>0.84</v>
      </c>
      <c r="G36" s="13">
        <f t="shared" si="1"/>
        <v>168</v>
      </c>
      <c r="H36" s="13">
        <v>1.28</v>
      </c>
      <c r="I36" s="13">
        <f t="shared" si="2"/>
        <v>256</v>
      </c>
      <c r="J36" s="13"/>
      <c r="K36" s="13"/>
      <c r="L36" s="13"/>
      <c r="M36" s="13">
        <f t="shared" si="9"/>
        <v>0</v>
      </c>
      <c r="N36" s="13">
        <v>2.5</v>
      </c>
      <c r="O36" s="13">
        <f t="shared" si="4"/>
        <v>500</v>
      </c>
      <c r="P36" s="13">
        <v>1.55</v>
      </c>
      <c r="Q36" s="13">
        <f t="shared" si="5"/>
        <v>310</v>
      </c>
      <c r="R36" s="13">
        <v>1</v>
      </c>
      <c r="S36" s="13">
        <f t="shared" si="6"/>
        <v>200</v>
      </c>
      <c r="T36" s="13">
        <f t="shared" si="7"/>
        <v>1.43</v>
      </c>
      <c r="U36" s="26">
        <f t="shared" si="8"/>
        <v>286</v>
      </c>
      <c r="V36" s="1"/>
    </row>
    <row r="37" spans="1:22" s="2" customFormat="1" ht="15.75" customHeight="1">
      <c r="A37" s="11" t="s">
        <v>64</v>
      </c>
      <c r="B37" s="12">
        <v>200</v>
      </c>
      <c r="C37" s="12" t="s">
        <v>14</v>
      </c>
      <c r="D37" s="13">
        <v>3.15</v>
      </c>
      <c r="E37" s="13">
        <f t="shared" si="0"/>
        <v>630</v>
      </c>
      <c r="F37" s="13">
        <v>2.31</v>
      </c>
      <c r="G37" s="13">
        <f t="shared" si="1"/>
        <v>462</v>
      </c>
      <c r="H37" s="13">
        <v>3</v>
      </c>
      <c r="I37" s="13">
        <f t="shared" si="2"/>
        <v>600</v>
      </c>
      <c r="J37" s="13">
        <v>3.1</v>
      </c>
      <c r="K37" s="13">
        <f t="shared" si="3"/>
        <v>620</v>
      </c>
      <c r="L37" s="13"/>
      <c r="M37" s="13">
        <f t="shared" si="9"/>
        <v>0</v>
      </c>
      <c r="N37" s="13">
        <v>3.9</v>
      </c>
      <c r="O37" s="13">
        <f t="shared" si="4"/>
        <v>780</v>
      </c>
      <c r="P37" s="13">
        <v>1.95</v>
      </c>
      <c r="Q37" s="13">
        <f t="shared" si="5"/>
        <v>390</v>
      </c>
      <c r="R37" s="13">
        <v>2.8</v>
      </c>
      <c r="S37" s="13">
        <f t="shared" si="6"/>
        <v>560</v>
      </c>
      <c r="T37" s="13">
        <f t="shared" si="7"/>
        <v>2.89</v>
      </c>
      <c r="U37" s="26">
        <f t="shared" si="8"/>
        <v>578</v>
      </c>
      <c r="V37" s="1"/>
    </row>
    <row r="38" spans="1:22" s="2" customFormat="1" ht="15.75" customHeight="1">
      <c r="A38" s="11" t="s">
        <v>65</v>
      </c>
      <c r="B38" s="12">
        <v>2</v>
      </c>
      <c r="C38" s="12" t="s">
        <v>14</v>
      </c>
      <c r="D38" s="13">
        <v>143</v>
      </c>
      <c r="E38" s="13">
        <f t="shared" si="0"/>
        <v>286</v>
      </c>
      <c r="F38" s="13"/>
      <c r="G38" s="13">
        <f t="shared" si="1"/>
        <v>0</v>
      </c>
      <c r="H38" s="13">
        <v>395</v>
      </c>
      <c r="I38" s="13">
        <f t="shared" si="2"/>
        <v>790</v>
      </c>
      <c r="J38" s="13"/>
      <c r="K38" s="13">
        <f t="shared" si="3"/>
        <v>0</v>
      </c>
      <c r="L38" s="13"/>
      <c r="M38" s="13">
        <f t="shared" si="9"/>
        <v>0</v>
      </c>
      <c r="N38" s="13"/>
      <c r="O38" s="13">
        <f t="shared" si="4"/>
        <v>0</v>
      </c>
      <c r="P38" s="13">
        <v>221</v>
      </c>
      <c r="Q38" s="13">
        <f t="shared" si="5"/>
        <v>442</v>
      </c>
      <c r="R38" s="13">
        <v>488</v>
      </c>
      <c r="S38" s="13">
        <f t="shared" si="6"/>
        <v>976</v>
      </c>
      <c r="T38" s="13">
        <f t="shared" si="7"/>
        <v>311.75</v>
      </c>
      <c r="U38" s="26">
        <f t="shared" si="8"/>
        <v>623.5</v>
      </c>
      <c r="V38" s="1"/>
    </row>
    <row r="39" spans="1:22" s="2" customFormat="1" ht="15.75" customHeight="1">
      <c r="A39" s="11" t="s">
        <v>66</v>
      </c>
      <c r="B39" s="12">
        <v>150</v>
      </c>
      <c r="C39" s="12" t="s">
        <v>12</v>
      </c>
      <c r="D39" s="13">
        <v>1.1</v>
      </c>
      <c r="E39" s="13">
        <f t="shared" si="0"/>
        <v>165</v>
      </c>
      <c r="F39" s="13">
        <v>1.52</v>
      </c>
      <c r="G39" s="13">
        <f t="shared" si="1"/>
        <v>228</v>
      </c>
      <c r="H39" s="13">
        <v>1</v>
      </c>
      <c r="I39" s="13">
        <f t="shared" si="2"/>
        <v>150</v>
      </c>
      <c r="J39" s="13">
        <v>1.8</v>
      </c>
      <c r="K39" s="13">
        <f t="shared" si="3"/>
        <v>270</v>
      </c>
      <c r="L39" s="13"/>
      <c r="M39" s="13">
        <f t="shared" si="9"/>
        <v>0</v>
      </c>
      <c r="N39" s="13">
        <v>1.93</v>
      </c>
      <c r="O39" s="13">
        <f t="shared" si="4"/>
        <v>289.5</v>
      </c>
      <c r="P39" s="13">
        <v>1</v>
      </c>
      <c r="Q39" s="13">
        <f t="shared" si="5"/>
        <v>150</v>
      </c>
      <c r="R39" s="13">
        <v>1.8</v>
      </c>
      <c r="S39" s="13">
        <f t="shared" si="6"/>
        <v>270</v>
      </c>
      <c r="T39" s="13">
        <f t="shared" si="7"/>
        <v>1.45</v>
      </c>
      <c r="U39" s="26">
        <f t="shared" si="8"/>
        <v>217.5</v>
      </c>
      <c r="V39" s="1"/>
    </row>
    <row r="40" spans="1:22" s="2" customFormat="1" ht="15.75" customHeight="1">
      <c r="A40" s="11" t="s">
        <v>67</v>
      </c>
      <c r="B40" s="12">
        <v>5000</v>
      </c>
      <c r="C40" s="12" t="s">
        <v>14</v>
      </c>
      <c r="D40" s="13">
        <v>0.32</v>
      </c>
      <c r="E40" s="13">
        <f t="shared" si="0"/>
        <v>1600</v>
      </c>
      <c r="F40" s="13">
        <v>0.28</v>
      </c>
      <c r="G40" s="13">
        <f t="shared" si="1"/>
        <v>1400.0000000000002</v>
      </c>
      <c r="H40" s="13">
        <v>0.28</v>
      </c>
      <c r="I40" s="13">
        <f t="shared" si="2"/>
        <v>1400.0000000000002</v>
      </c>
      <c r="J40" s="13">
        <v>0.35</v>
      </c>
      <c r="K40" s="13">
        <f t="shared" si="3"/>
        <v>1750</v>
      </c>
      <c r="L40" s="13"/>
      <c r="M40" s="13">
        <f t="shared" si="9"/>
        <v>0</v>
      </c>
      <c r="N40" s="13">
        <v>0.29</v>
      </c>
      <c r="O40" s="13">
        <f t="shared" si="4"/>
        <v>1450</v>
      </c>
      <c r="P40" s="13">
        <v>0.45</v>
      </c>
      <c r="Q40" s="13">
        <f t="shared" si="5"/>
        <v>2250</v>
      </c>
      <c r="R40" s="13">
        <v>0.26</v>
      </c>
      <c r="S40" s="13">
        <f t="shared" si="6"/>
        <v>1300</v>
      </c>
      <c r="T40" s="13">
        <f t="shared" si="7"/>
        <v>0.32</v>
      </c>
      <c r="U40" s="26">
        <f t="shared" si="8"/>
        <v>1600</v>
      </c>
      <c r="V40" s="1"/>
    </row>
    <row r="41" spans="1:22" s="2" customFormat="1" ht="15.75" customHeight="1">
      <c r="A41" s="11" t="s">
        <v>68</v>
      </c>
      <c r="B41" s="12">
        <v>50</v>
      </c>
      <c r="C41" s="12" t="s">
        <v>15</v>
      </c>
      <c r="D41" s="20"/>
      <c r="E41" s="13">
        <f t="shared" si="0"/>
        <v>0</v>
      </c>
      <c r="F41" s="13">
        <v>1.36</v>
      </c>
      <c r="G41" s="13">
        <f t="shared" si="1"/>
        <v>68</v>
      </c>
      <c r="H41" s="13">
        <v>0.95</v>
      </c>
      <c r="I41" s="13">
        <f t="shared" si="2"/>
        <v>47.5</v>
      </c>
      <c r="J41" s="13">
        <v>1</v>
      </c>
      <c r="K41" s="13">
        <f t="shared" si="3"/>
        <v>50</v>
      </c>
      <c r="L41" s="13"/>
      <c r="M41" s="13">
        <f t="shared" si="9"/>
        <v>0</v>
      </c>
      <c r="N41" s="13"/>
      <c r="O41" s="13">
        <f t="shared" si="4"/>
        <v>0</v>
      </c>
      <c r="P41" s="13">
        <v>0.9</v>
      </c>
      <c r="Q41" s="13">
        <f t="shared" si="5"/>
        <v>45</v>
      </c>
      <c r="R41" s="13">
        <v>0.93</v>
      </c>
      <c r="S41" s="13">
        <f t="shared" si="6"/>
        <v>46.5</v>
      </c>
      <c r="T41" s="13">
        <f t="shared" si="7"/>
        <v>1.03</v>
      </c>
      <c r="U41" s="26">
        <f t="shared" si="8"/>
        <v>51.5</v>
      </c>
      <c r="V41" s="1"/>
    </row>
    <row r="42" spans="1:22" s="2" customFormat="1" ht="15.75" customHeight="1">
      <c r="A42" s="11" t="s">
        <v>69</v>
      </c>
      <c r="B42" s="12">
        <v>50</v>
      </c>
      <c r="C42" s="12" t="s">
        <v>15</v>
      </c>
      <c r="D42" s="20">
        <v>0.95</v>
      </c>
      <c r="E42" s="13">
        <f t="shared" si="0"/>
        <v>47.5</v>
      </c>
      <c r="F42" s="13">
        <v>0.86</v>
      </c>
      <c r="G42" s="13">
        <f t="shared" si="1"/>
        <v>43</v>
      </c>
      <c r="H42" s="13">
        <v>0.85</v>
      </c>
      <c r="I42" s="13">
        <f t="shared" si="2"/>
        <v>42.5</v>
      </c>
      <c r="J42" s="13">
        <v>1.05</v>
      </c>
      <c r="K42" s="13">
        <f t="shared" si="3"/>
        <v>52.5</v>
      </c>
      <c r="L42" s="13"/>
      <c r="M42" s="13">
        <f t="shared" si="9"/>
        <v>0</v>
      </c>
      <c r="N42" s="13"/>
      <c r="O42" s="13">
        <f t="shared" si="4"/>
        <v>0</v>
      </c>
      <c r="P42" s="13">
        <v>0.84</v>
      </c>
      <c r="Q42" s="13">
        <f t="shared" si="5"/>
        <v>42</v>
      </c>
      <c r="R42" s="13">
        <v>0.98</v>
      </c>
      <c r="S42" s="13">
        <f t="shared" si="6"/>
        <v>49</v>
      </c>
      <c r="T42" s="13">
        <f t="shared" si="7"/>
        <v>0.92</v>
      </c>
      <c r="U42" s="26">
        <f t="shared" si="8"/>
        <v>46</v>
      </c>
      <c r="V42" s="1"/>
    </row>
    <row r="43" spans="1:22" s="2" customFormat="1" ht="15.75" customHeight="1">
      <c r="A43" s="11" t="s">
        <v>70</v>
      </c>
      <c r="B43" s="12">
        <v>50</v>
      </c>
      <c r="C43" s="12" t="s">
        <v>15</v>
      </c>
      <c r="D43" s="20">
        <v>1.08</v>
      </c>
      <c r="E43" s="13">
        <f t="shared" si="0"/>
        <v>54</v>
      </c>
      <c r="F43" s="13">
        <v>1.44</v>
      </c>
      <c r="G43" s="13">
        <f t="shared" si="1"/>
        <v>72</v>
      </c>
      <c r="H43" s="13">
        <v>0.85</v>
      </c>
      <c r="I43" s="13">
        <f t="shared" si="2"/>
        <v>42.5</v>
      </c>
      <c r="J43" s="13">
        <v>1.27</v>
      </c>
      <c r="K43" s="13">
        <f t="shared" si="3"/>
        <v>63.5</v>
      </c>
      <c r="L43" s="13"/>
      <c r="M43" s="13">
        <f t="shared" si="9"/>
        <v>0</v>
      </c>
      <c r="N43" s="13"/>
      <c r="O43" s="13">
        <f t="shared" si="4"/>
        <v>0</v>
      </c>
      <c r="P43" s="13">
        <v>1.05</v>
      </c>
      <c r="Q43" s="13">
        <f t="shared" si="5"/>
        <v>52.5</v>
      </c>
      <c r="R43" s="13">
        <v>1.3</v>
      </c>
      <c r="S43" s="13">
        <f t="shared" si="6"/>
        <v>65</v>
      </c>
      <c r="T43" s="13">
        <f t="shared" si="7"/>
        <v>1.17</v>
      </c>
      <c r="U43" s="26">
        <f t="shared" si="8"/>
        <v>58.5</v>
      </c>
      <c r="V43" s="1"/>
    </row>
    <row r="44" spans="1:22" s="2" customFormat="1" ht="15.75" customHeight="1">
      <c r="A44" s="11" t="s">
        <v>71</v>
      </c>
      <c r="B44" s="12">
        <v>48</v>
      </c>
      <c r="C44" s="12" t="s">
        <v>14</v>
      </c>
      <c r="D44" s="13">
        <v>0.35</v>
      </c>
      <c r="E44" s="13">
        <f t="shared" si="0"/>
        <v>16.799999999999997</v>
      </c>
      <c r="F44" s="13">
        <v>0.35</v>
      </c>
      <c r="G44" s="13">
        <f t="shared" si="1"/>
        <v>16.799999999999997</v>
      </c>
      <c r="H44" s="13">
        <v>0.33</v>
      </c>
      <c r="I44" s="13">
        <f t="shared" si="2"/>
        <v>15.84</v>
      </c>
      <c r="J44" s="13">
        <v>0.3</v>
      </c>
      <c r="K44" s="13">
        <f t="shared" si="3"/>
        <v>14.399999999999999</v>
      </c>
      <c r="L44" s="13"/>
      <c r="M44" s="13">
        <f t="shared" si="9"/>
        <v>0</v>
      </c>
      <c r="N44" s="13">
        <v>0.9</v>
      </c>
      <c r="O44" s="13">
        <f t="shared" si="4"/>
        <v>43.2</v>
      </c>
      <c r="P44" s="13">
        <v>0.27</v>
      </c>
      <c r="Q44" s="13">
        <f t="shared" si="5"/>
        <v>12.96</v>
      </c>
      <c r="R44" s="13">
        <v>0.26</v>
      </c>
      <c r="S44" s="13">
        <f t="shared" si="6"/>
        <v>12.48</v>
      </c>
      <c r="T44" s="13">
        <f t="shared" si="7"/>
        <v>0.39</v>
      </c>
      <c r="U44" s="26">
        <f t="shared" si="8"/>
        <v>18.72</v>
      </c>
      <c r="V44" s="1"/>
    </row>
    <row r="45" spans="1:22" s="2" customFormat="1" ht="15.75" customHeight="1">
      <c r="A45" s="11" t="s">
        <v>72</v>
      </c>
      <c r="B45" s="12">
        <v>100</v>
      </c>
      <c r="C45" s="12" t="s">
        <v>14</v>
      </c>
      <c r="D45" s="13"/>
      <c r="E45" s="13">
        <f t="shared" si="0"/>
        <v>0</v>
      </c>
      <c r="F45" s="13">
        <v>0.71</v>
      </c>
      <c r="G45" s="13">
        <f t="shared" si="1"/>
        <v>71</v>
      </c>
      <c r="H45" s="13">
        <v>1.75</v>
      </c>
      <c r="I45" s="13">
        <f t="shared" si="2"/>
        <v>175</v>
      </c>
      <c r="J45" s="13">
        <v>2</v>
      </c>
      <c r="K45" s="13">
        <f t="shared" si="3"/>
        <v>200</v>
      </c>
      <c r="L45" s="13"/>
      <c r="M45" s="13">
        <f t="shared" si="9"/>
        <v>0</v>
      </c>
      <c r="N45" s="13">
        <v>2.7</v>
      </c>
      <c r="O45" s="13">
        <f t="shared" si="4"/>
        <v>270</v>
      </c>
      <c r="P45" s="13">
        <v>0.9</v>
      </c>
      <c r="Q45" s="13">
        <f t="shared" si="5"/>
        <v>90</v>
      </c>
      <c r="R45" s="13">
        <v>0.9</v>
      </c>
      <c r="S45" s="13">
        <f t="shared" si="6"/>
        <v>90</v>
      </c>
      <c r="T45" s="13">
        <f t="shared" si="7"/>
        <v>1.49</v>
      </c>
      <c r="U45" s="26">
        <f t="shared" si="8"/>
        <v>149</v>
      </c>
      <c r="V45" s="1"/>
    </row>
    <row r="46" spans="1:22" s="2" customFormat="1" ht="15.75" customHeight="1">
      <c r="A46" s="11" t="s">
        <v>73</v>
      </c>
      <c r="B46" s="12">
        <v>100</v>
      </c>
      <c r="C46" s="12" t="s">
        <v>14</v>
      </c>
      <c r="D46" s="13"/>
      <c r="E46" s="13">
        <f t="shared" si="0"/>
        <v>0</v>
      </c>
      <c r="F46" s="13">
        <v>2.18</v>
      </c>
      <c r="G46" s="13">
        <f t="shared" si="1"/>
        <v>218.00000000000003</v>
      </c>
      <c r="H46" s="13"/>
      <c r="I46" s="13">
        <f t="shared" si="2"/>
        <v>0</v>
      </c>
      <c r="J46" s="13">
        <v>2.8</v>
      </c>
      <c r="K46" s="13">
        <f t="shared" si="3"/>
        <v>280</v>
      </c>
      <c r="L46" s="13"/>
      <c r="M46" s="13">
        <f t="shared" si="9"/>
        <v>0</v>
      </c>
      <c r="N46" s="13">
        <v>2.48</v>
      </c>
      <c r="O46" s="13">
        <f t="shared" si="4"/>
        <v>248</v>
      </c>
      <c r="P46" s="13">
        <v>1.47</v>
      </c>
      <c r="Q46" s="13">
        <f t="shared" si="5"/>
        <v>147</v>
      </c>
      <c r="R46" s="13">
        <v>1.8</v>
      </c>
      <c r="S46" s="13">
        <f t="shared" si="6"/>
        <v>180</v>
      </c>
      <c r="T46" s="13">
        <f t="shared" si="7"/>
        <v>2.15</v>
      </c>
      <c r="U46" s="26">
        <f t="shared" si="8"/>
        <v>215</v>
      </c>
      <c r="V46" s="1"/>
    </row>
    <row r="47" spans="1:22" s="2" customFormat="1" ht="15.75" customHeight="1">
      <c r="A47" s="11" t="s">
        <v>74</v>
      </c>
      <c r="B47" s="12">
        <v>2000</v>
      </c>
      <c r="C47" s="12" t="s">
        <v>17</v>
      </c>
      <c r="D47" s="13">
        <v>10.45</v>
      </c>
      <c r="E47" s="13">
        <f t="shared" si="0"/>
        <v>20900</v>
      </c>
      <c r="F47" s="13">
        <v>10</v>
      </c>
      <c r="G47" s="13">
        <f t="shared" si="1"/>
        <v>20000</v>
      </c>
      <c r="H47" s="13">
        <v>10.4</v>
      </c>
      <c r="I47" s="13">
        <f t="shared" si="2"/>
        <v>20800</v>
      </c>
      <c r="J47" s="13">
        <v>10.8</v>
      </c>
      <c r="K47" s="13">
        <f t="shared" si="3"/>
        <v>21600</v>
      </c>
      <c r="L47" s="13">
        <v>10.95</v>
      </c>
      <c r="M47" s="13">
        <f t="shared" si="9"/>
        <v>21900</v>
      </c>
      <c r="N47" s="13">
        <v>11</v>
      </c>
      <c r="O47" s="13">
        <f t="shared" si="4"/>
        <v>22000</v>
      </c>
      <c r="P47" s="13">
        <v>12</v>
      </c>
      <c r="Q47" s="13">
        <f t="shared" si="5"/>
        <v>24000</v>
      </c>
      <c r="R47" s="13">
        <v>9.58</v>
      </c>
      <c r="S47" s="13">
        <f t="shared" si="6"/>
        <v>19160</v>
      </c>
      <c r="T47" s="13">
        <f t="shared" si="7"/>
        <v>10.65</v>
      </c>
      <c r="U47" s="26">
        <f t="shared" si="8"/>
        <v>21300</v>
      </c>
      <c r="V47" s="1"/>
    </row>
    <row r="48" spans="1:22" s="2" customFormat="1" ht="15.75" customHeight="1">
      <c r="A48" s="11" t="s">
        <v>75</v>
      </c>
      <c r="B48" s="12">
        <v>48</v>
      </c>
      <c r="C48" s="12" t="s">
        <v>14</v>
      </c>
      <c r="D48" s="13">
        <v>0.95</v>
      </c>
      <c r="E48" s="13">
        <f t="shared" si="0"/>
        <v>45.599999999999994</v>
      </c>
      <c r="F48" s="13">
        <v>1.04</v>
      </c>
      <c r="G48" s="13">
        <f t="shared" si="1"/>
        <v>49.92</v>
      </c>
      <c r="H48" s="13">
        <v>0.9</v>
      </c>
      <c r="I48" s="13">
        <f t="shared" si="2"/>
        <v>43.2</v>
      </c>
      <c r="J48" s="13">
        <v>1.1</v>
      </c>
      <c r="K48" s="13">
        <f t="shared" si="3"/>
        <v>52.800000000000004</v>
      </c>
      <c r="L48" s="13"/>
      <c r="M48" s="13">
        <f t="shared" si="9"/>
        <v>0</v>
      </c>
      <c r="N48" s="13">
        <v>1.2</v>
      </c>
      <c r="O48" s="13">
        <f t="shared" si="4"/>
        <v>57.599999999999994</v>
      </c>
      <c r="P48" s="13">
        <v>1.16</v>
      </c>
      <c r="Q48" s="13">
        <f t="shared" si="5"/>
        <v>55.67999999999999</v>
      </c>
      <c r="R48" s="13">
        <v>0.74</v>
      </c>
      <c r="S48" s="13">
        <f t="shared" si="6"/>
        <v>35.519999999999996</v>
      </c>
      <c r="T48" s="13">
        <f t="shared" si="7"/>
        <v>1.01</v>
      </c>
      <c r="U48" s="26">
        <f t="shared" si="8"/>
        <v>48.480000000000004</v>
      </c>
      <c r="V48" s="1"/>
    </row>
    <row r="49" spans="1:22" s="2" customFormat="1" ht="15.75" customHeight="1">
      <c r="A49" s="11" t="s">
        <v>76</v>
      </c>
      <c r="B49" s="12">
        <v>48</v>
      </c>
      <c r="C49" s="12" t="s">
        <v>14</v>
      </c>
      <c r="D49" s="13">
        <v>0.95</v>
      </c>
      <c r="E49" s="13">
        <f t="shared" si="0"/>
        <v>45.599999999999994</v>
      </c>
      <c r="F49" s="13">
        <v>1.04</v>
      </c>
      <c r="G49" s="13">
        <f t="shared" si="1"/>
        <v>49.92</v>
      </c>
      <c r="H49" s="13">
        <v>0.9</v>
      </c>
      <c r="I49" s="13">
        <f t="shared" si="2"/>
        <v>43.2</v>
      </c>
      <c r="J49" s="13">
        <v>1.1</v>
      </c>
      <c r="K49" s="13">
        <f t="shared" si="3"/>
        <v>52.800000000000004</v>
      </c>
      <c r="L49" s="13"/>
      <c r="M49" s="13">
        <f t="shared" si="9"/>
        <v>0</v>
      </c>
      <c r="N49" s="13">
        <v>1.2</v>
      </c>
      <c r="O49" s="13">
        <f t="shared" si="4"/>
        <v>57.599999999999994</v>
      </c>
      <c r="P49" s="13">
        <v>1.16</v>
      </c>
      <c r="Q49" s="13">
        <f t="shared" si="5"/>
        <v>55.67999999999999</v>
      </c>
      <c r="R49" s="13">
        <v>0.74</v>
      </c>
      <c r="S49" s="13">
        <f t="shared" si="6"/>
        <v>35.519999999999996</v>
      </c>
      <c r="T49" s="13">
        <f t="shared" si="7"/>
        <v>1.01</v>
      </c>
      <c r="U49" s="26">
        <f t="shared" si="8"/>
        <v>48.480000000000004</v>
      </c>
      <c r="V49" s="1"/>
    </row>
    <row r="50" spans="1:22" s="2" customFormat="1" ht="15.75" customHeight="1">
      <c r="A50" s="11" t="s">
        <v>77</v>
      </c>
      <c r="B50" s="12">
        <v>450</v>
      </c>
      <c r="C50" s="12" t="s">
        <v>14</v>
      </c>
      <c r="D50" s="13">
        <v>0.2</v>
      </c>
      <c r="E50" s="13">
        <f t="shared" si="0"/>
        <v>90</v>
      </c>
      <c r="F50" s="13"/>
      <c r="G50" s="13">
        <f t="shared" si="1"/>
        <v>0</v>
      </c>
      <c r="H50" s="13">
        <v>0.55</v>
      </c>
      <c r="I50" s="13">
        <f>(H50*$B50)</f>
        <v>247.50000000000003</v>
      </c>
      <c r="J50" s="13">
        <v>0.6</v>
      </c>
      <c r="K50" s="13">
        <f t="shared" si="3"/>
        <v>270</v>
      </c>
      <c r="L50" s="13"/>
      <c r="M50" s="13">
        <f t="shared" si="9"/>
        <v>0</v>
      </c>
      <c r="N50" s="13">
        <v>0.28</v>
      </c>
      <c r="O50" s="13">
        <f t="shared" si="4"/>
        <v>126.00000000000001</v>
      </c>
      <c r="P50" s="13">
        <v>0.16</v>
      </c>
      <c r="Q50" s="13">
        <f t="shared" si="5"/>
        <v>72</v>
      </c>
      <c r="R50" s="13">
        <v>0.13</v>
      </c>
      <c r="S50" s="13">
        <f t="shared" si="6"/>
        <v>58.5</v>
      </c>
      <c r="T50" s="13">
        <f t="shared" si="7"/>
        <v>0.32</v>
      </c>
      <c r="U50" s="26">
        <f t="shared" si="8"/>
        <v>144</v>
      </c>
      <c r="V50" s="1"/>
    </row>
    <row r="51" spans="1:21" s="2" customFormat="1" ht="24.75" customHeight="1" thickBot="1">
      <c r="A51" s="17" t="s">
        <v>11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7"/>
      <c r="U51" s="6">
        <f>SUM(U4:U50)</f>
        <v>114894.53</v>
      </c>
    </row>
    <row r="52" spans="1:13" ht="16.5">
      <c r="A52" s="14" t="s">
        <v>19</v>
      </c>
      <c r="B52" s="14"/>
      <c r="C52" s="14" t="s">
        <v>28</v>
      </c>
      <c r="D52" s="14"/>
      <c r="E52" s="14"/>
      <c r="F52" s="14"/>
      <c r="G52" s="14"/>
      <c r="H52" s="21"/>
      <c r="I52" s="14" t="s">
        <v>21</v>
      </c>
      <c r="J52" s="14"/>
      <c r="K52" s="14"/>
      <c r="L52" s="22"/>
      <c r="M52" s="3"/>
    </row>
    <row r="53" spans="1:27" ht="18" customHeight="1">
      <c r="A53" s="14"/>
      <c r="B53" s="14"/>
      <c r="C53" s="14" t="s">
        <v>27</v>
      </c>
      <c r="D53" s="14"/>
      <c r="E53" s="14"/>
      <c r="F53" s="14"/>
      <c r="G53" s="14"/>
      <c r="H53" s="21"/>
      <c r="I53" s="14" t="s">
        <v>22</v>
      </c>
      <c r="J53" s="14"/>
      <c r="K53" s="14"/>
      <c r="L53" s="21"/>
      <c r="M53" s="14"/>
      <c r="AA53" s="14"/>
    </row>
    <row r="54" spans="1:27" ht="18" customHeight="1">
      <c r="A54" s="14"/>
      <c r="B54" s="14"/>
      <c r="C54" s="14" t="s">
        <v>26</v>
      </c>
      <c r="D54" s="14"/>
      <c r="E54" s="14"/>
      <c r="F54" s="14"/>
      <c r="G54" s="14"/>
      <c r="H54" s="21"/>
      <c r="I54" s="14" t="s">
        <v>23</v>
      </c>
      <c r="J54" s="14"/>
      <c r="K54" s="14"/>
      <c r="L54" s="21"/>
      <c r="M54" s="14"/>
      <c r="AA54" s="14"/>
    </row>
    <row r="55" spans="1:27" ht="18" customHeight="1">
      <c r="A55" s="14"/>
      <c r="B55" s="14"/>
      <c r="C55" s="14" t="s">
        <v>25</v>
      </c>
      <c r="D55" s="14"/>
      <c r="E55" s="14"/>
      <c r="F55" s="14"/>
      <c r="G55" s="14"/>
      <c r="H55" s="21"/>
      <c r="I55" s="14" t="s">
        <v>24</v>
      </c>
      <c r="J55" s="14"/>
      <c r="K55" s="14"/>
      <c r="L55" s="21"/>
      <c r="M55" s="14"/>
      <c r="AA55" s="14"/>
    </row>
    <row r="56" spans="1:27" ht="18" customHeight="1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14"/>
      <c r="AA56" s="14"/>
    </row>
    <row r="57" spans="1:25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" customHeight="1">
      <c r="A58" s="14"/>
      <c r="B58" s="14"/>
      <c r="C58" s="8"/>
      <c r="D58" s="8"/>
      <c r="E58" s="8"/>
      <c r="F58" s="8"/>
      <c r="G58" s="8"/>
      <c r="H58" s="8"/>
      <c r="I58" s="8"/>
      <c r="J58" s="8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">
      <c r="A59" s="2"/>
      <c r="B59" s="8"/>
      <c r="C59" s="8"/>
      <c r="D59" s="8"/>
      <c r="E59" s="8"/>
      <c r="F59" s="8"/>
      <c r="G59" s="8"/>
      <c r="H59" s="8"/>
      <c r="I59" s="8"/>
      <c r="J59" s="8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">
      <c r="A60" s="2"/>
      <c r="B60" s="8"/>
      <c r="C60" s="8"/>
      <c r="D60" s="8"/>
      <c r="E60" s="8"/>
      <c r="F60" s="8"/>
      <c r="G60" s="8"/>
      <c r="H60" s="8"/>
      <c r="I60" s="8"/>
      <c r="J60" s="8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">
      <c r="A61" s="2"/>
      <c r="B61" s="8"/>
      <c r="C61" s="8"/>
      <c r="D61" s="8"/>
      <c r="E61" s="8"/>
      <c r="F61" s="8"/>
      <c r="G61" s="8"/>
      <c r="H61" s="8"/>
      <c r="I61" s="8"/>
      <c r="J61" s="8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">
      <c r="A62" s="2"/>
      <c r="B62" s="8"/>
      <c r="C62" s="8"/>
      <c r="D62" s="8"/>
      <c r="E62" s="8"/>
      <c r="F62" s="8"/>
      <c r="G62" s="8"/>
      <c r="H62" s="8"/>
      <c r="I62" s="8"/>
      <c r="J62" s="8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">
      <c r="A63" s="2"/>
      <c r="B63" s="8"/>
      <c r="C63" s="8"/>
      <c r="D63" s="8"/>
      <c r="E63" s="8"/>
      <c r="F63" s="8"/>
      <c r="G63" s="8"/>
      <c r="H63" s="8"/>
      <c r="I63" s="8"/>
      <c r="J63" s="8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">
      <c r="A64" s="2"/>
      <c r="B64" s="2"/>
      <c r="C64" s="8"/>
      <c r="D64" s="8"/>
      <c r="E64" s="8"/>
      <c r="F64" s="8"/>
      <c r="G64" s="8"/>
      <c r="H64" s="8"/>
      <c r="I64" s="8"/>
      <c r="J64" s="8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>
      <c r="A65" s="2"/>
      <c r="B65" s="2"/>
      <c r="C65" s="10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4:25" ht="12.75"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4:25" ht="12.75"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4:25" ht="12.75"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4:25" ht="12.75"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4:25" ht="12.75"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4:25" ht="12.75"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</sheetData>
  <mergeCells count="4">
    <mergeCell ref="A1:U1"/>
    <mergeCell ref="A2:A3"/>
    <mergeCell ref="B2:B3"/>
    <mergeCell ref="C2:C3"/>
  </mergeCells>
  <printOptions horizontalCentered="1"/>
  <pageMargins left="0.35433070866141736" right="0.31496062992125984" top="0.5905511811023623" bottom="0.5905511811023623" header="0.4724409448818898" footer="0.3937007874015748"/>
  <pageSetup fitToHeight="3" fitToWidth="1" horizontalDpi="600" verticalDpi="600" orientation="landscape" paperSize="9" scale="72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2004-06-22T16:58:45Z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