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1" activeTab="6"/>
  </bookViews>
  <sheets>
    <sheet name="Receita_despesa_uf_cargo" sheetId="1" r:id="rId1"/>
    <sheet name="Presidente" sheetId="2" r:id="rId2"/>
    <sheet name="Governador" sheetId="3" r:id="rId3"/>
    <sheet name="Senador" sheetId="4" r:id="rId4"/>
    <sheet name="Deputado Federal" sheetId="5" r:id="rId5"/>
    <sheet name="Deputado Estadual e Distrital" sheetId="6" r:id="rId6"/>
    <sheet name="Valores Agregados" sheetId="7" r:id="rId7"/>
  </sheets>
  <definedNames/>
  <calcPr fullCalcOnLoad="1"/>
</workbook>
</file>

<file path=xl/sharedStrings.xml><?xml version="1.0" encoding="utf-8"?>
<sst xmlns="http://schemas.openxmlformats.org/spreadsheetml/2006/main" count="260" uniqueCount="51">
  <si>
    <t>UF</t>
  </si>
  <si>
    <t>Cargo</t>
  </si>
  <si>
    <t>Presidente</t>
  </si>
  <si>
    <t>Vice-Presidente</t>
  </si>
  <si>
    <t>Governador</t>
  </si>
  <si>
    <t>Vice-Governador</t>
  </si>
  <si>
    <t>Senador</t>
  </si>
  <si>
    <t>1º Suplente Senador</t>
  </si>
  <si>
    <t>2º Suplente Senador</t>
  </si>
  <si>
    <t>Deputado Federal</t>
  </si>
  <si>
    <t>Deputado Estadual/Distrital</t>
  </si>
  <si>
    <t>Quantidade de Candidatos</t>
  </si>
  <si>
    <t>Despesas</t>
  </si>
  <si>
    <t>Receitas</t>
  </si>
  <si>
    <t>Despesa / Candidato</t>
  </si>
  <si>
    <t>AC</t>
  </si>
  <si>
    <t>AL</t>
  </si>
  <si>
    <t>AM</t>
  </si>
  <si>
    <t>AP</t>
  </si>
  <si>
    <t>BA</t>
  </si>
  <si>
    <t>BR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</si>
  <si>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</si>
  <si>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</si>
  <si>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</si>
  <si>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</si>
  <si>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</si>
  <si>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</si>
  <si>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</si>
  <si>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</si>
  <si>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</si>
  <si>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</si>
  <si>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</si>
  <si>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</si>
  <si>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</si>
  <si>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</si>
  <si>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</si>
  <si>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</si>
  <si>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</si>
  <si>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</si>
  <si>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</si>
  <si>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</si>
  <si>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</si>
  <si>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</si>
  <si>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Despesa  / Eleitor</t>
  </si>
  <si>
    <t>Eleitorado Apto</t>
  </si>
  <si>
    <t>TOTAL</t>
  </si>
  <si>
    <t>Despesa / Eleitor</t>
  </si>
  <si>
    <t>Total</t>
  </si>
  <si>
    <t>Deputado Estadual e Distrital</t>
  </si>
  <si>
    <t>Eleitores</t>
  </si>
  <si>
    <t>Despesa/Eleitor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</si>
</sst>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2">
    <xf numFmtId="0" fontId="0" fillId="0" borderId="0" xfId="0" applyAlignment="1">
      <alignment/>
    </xf>
    <xf numFmtId="43" fontId="0" fillId="0" borderId="0" xfId="51" applyFont="1" applyBorder="1" applyAlignment="1">
      <alignment/>
    </xf>
    <xf numFmtId="43" fontId="2" fillId="0" borderId="10" xfId="51" applyFont="1" applyBorder="1" applyAlignment="1">
      <alignment horizontal="center"/>
    </xf>
    <xf numFmtId="164" fontId="2" fillId="0" borderId="11" xfId="51" applyNumberFormat="1" applyFont="1" applyBorder="1" applyAlignment="1">
      <alignment horizontal="center" vertical="center" wrapText="1"/>
    </xf>
    <xf numFmtId="43" fontId="2" fillId="0" borderId="11" xfId="51" applyFont="1" applyBorder="1" applyAlignment="1">
      <alignment horizontal="center" vertical="center"/>
    </xf>
    <xf numFmtId="43" fontId="2" fillId="0" borderId="10" xfId="51" applyFont="1" applyBorder="1" applyAlignment="1">
      <alignment horizontal="center" vertical="center"/>
    </xf>
    <xf numFmtId="164" fontId="2" fillId="0" borderId="10" xfId="51" applyNumberFormat="1" applyFont="1" applyBorder="1" applyAlignment="1">
      <alignment horizontal="center" vertical="center" wrapText="1"/>
    </xf>
    <xf numFmtId="43" fontId="2" fillId="0" borderId="12" xfId="51" applyFont="1" applyBorder="1" applyAlignment="1">
      <alignment/>
    </xf>
    <xf numFmtId="164" fontId="0" fillId="0" borderId="11" xfId="51" applyNumberFormat="1" applyFont="1" applyBorder="1" applyAlignment="1">
      <alignment wrapText="1"/>
    </xf>
    <xf numFmtId="43" fontId="0" fillId="0" borderId="11" xfId="51" applyFont="1" applyBorder="1" applyAlignment="1">
      <alignment/>
    </xf>
    <xf numFmtId="164" fontId="0" fillId="0" borderId="11" xfId="51" applyNumberFormat="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0" xfId="51" applyFont="1" applyAlignment="1">
      <alignment/>
    </xf>
    <xf numFmtId="164" fontId="0" fillId="0" borderId="0" xfId="51" applyNumberFormat="1" applyFont="1" applyAlignment="1">
      <alignment wrapText="1"/>
    </xf>
    <xf numFmtId="164" fontId="3" fillId="0" borderId="13" xfId="51" applyNumberFormat="1" applyFont="1" applyFill="1" applyBorder="1" applyAlignment="1">
      <alignment/>
    </xf>
    <xf numFmtId="164" fontId="3" fillId="2" borderId="13" xfId="51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5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3" fontId="3" fillId="0" borderId="0" xfId="5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43" fontId="3" fillId="0" borderId="0" xfId="51" applyFont="1" applyAlignment="1">
      <alignment/>
    </xf>
    <xf numFmtId="164" fontId="4" fillId="0" borderId="13" xfId="51" applyNumberFormat="1" applyFont="1" applyBorder="1" applyAlignment="1">
      <alignment horizontal="center" vertical="center" wrapText="1"/>
    </xf>
    <xf numFmtId="43" fontId="4" fillId="0" borderId="13" xfId="5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/>
    </xf>
    <xf numFmtId="43" fontId="3" fillId="0" borderId="13" xfId="51" applyFont="1" applyBorder="1" applyAlignment="1">
      <alignment/>
    </xf>
    <xf numFmtId="43" fontId="3" fillId="0" borderId="13" xfId="0" applyNumberFormat="1" applyFont="1" applyBorder="1" applyAlignment="1">
      <alignment/>
    </xf>
    <xf numFmtId="164" fontId="3" fillId="2" borderId="13" xfId="0" applyNumberFormat="1" applyFont="1" applyFill="1" applyBorder="1" applyAlignment="1">
      <alignment/>
    </xf>
    <xf numFmtId="43" fontId="3" fillId="2" borderId="13" xfId="51" applyFont="1" applyFill="1" applyBorder="1" applyAlignment="1">
      <alignment/>
    </xf>
    <xf numFmtId="43" fontId="3" fillId="2" borderId="13" xfId="0" applyNumberFormat="1" applyFont="1" applyFill="1" applyBorder="1" applyAlignment="1">
      <alignment/>
    </xf>
    <xf numFmtId="164" fontId="4" fillId="0" borderId="14" xfId="51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/>
    </xf>
    <xf numFmtId="0" fontId="3" fillId="0" borderId="15" xfId="0" applyFont="1" applyBorder="1" applyAlignment="1">
      <alignment vertical="center"/>
    </xf>
    <xf numFmtId="43" fontId="3" fillId="2" borderId="15" xfId="0" applyNumberFormat="1" applyFont="1" applyFill="1" applyBorder="1" applyAlignment="1">
      <alignment/>
    </xf>
    <xf numFmtId="164" fontId="4" fillId="0" borderId="13" xfId="51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left" vertical="center"/>
    </xf>
    <xf numFmtId="43" fontId="3" fillId="0" borderId="13" xfId="0" applyNumberFormat="1" applyFont="1" applyBorder="1" applyAlignment="1">
      <alignment horizontal="left" vertical="center"/>
    </xf>
    <xf numFmtId="43" fontId="3" fillId="0" borderId="13" xfId="51" applyFont="1" applyBorder="1" applyAlignment="1">
      <alignment horizontal="left" vertical="center"/>
    </xf>
    <xf numFmtId="164" fontId="3" fillId="2" borderId="13" xfId="0" applyNumberFormat="1" applyFont="1" applyFill="1" applyBorder="1" applyAlignment="1">
      <alignment horizontal="left" vertical="center"/>
    </xf>
    <xf numFmtId="43" fontId="3" fillId="2" borderId="13" xfId="0" applyNumberFormat="1" applyFont="1" applyFill="1" applyBorder="1" applyAlignment="1">
      <alignment horizontal="left" vertical="center"/>
    </xf>
    <xf numFmtId="43" fontId="3" fillId="2" borderId="13" xfId="5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3" fontId="4" fillId="2" borderId="14" xfId="51" applyFont="1" applyFill="1" applyBorder="1" applyAlignment="1">
      <alignment horizontal="left" vertical="center"/>
    </xf>
    <xf numFmtId="43" fontId="4" fillId="0" borderId="14" xfId="51" applyFont="1" applyBorder="1" applyAlignment="1">
      <alignment horizontal="left" vertical="center"/>
    </xf>
    <xf numFmtId="43" fontId="4" fillId="0" borderId="15" xfId="51" applyFont="1" applyFill="1" applyBorder="1" applyAlignment="1">
      <alignment horizontal="center" vertical="center" wrapText="1"/>
    </xf>
    <xf numFmtId="43" fontId="3" fillId="2" borderId="15" xfId="51" applyFont="1" applyFill="1" applyBorder="1" applyAlignment="1">
      <alignment horizontal="left" vertical="center"/>
    </xf>
    <xf numFmtId="43" fontId="3" fillId="0" borderId="15" xfId="51" applyFont="1" applyBorder="1" applyAlignment="1">
      <alignment horizontal="left" vertical="center"/>
    </xf>
    <xf numFmtId="43" fontId="4" fillId="2" borderId="14" xfId="51" applyFont="1" applyFill="1" applyBorder="1" applyAlignment="1">
      <alignment/>
    </xf>
    <xf numFmtId="43" fontId="4" fillId="0" borderId="14" xfId="51" applyFont="1" applyBorder="1" applyAlignment="1">
      <alignment/>
    </xf>
    <xf numFmtId="43" fontId="3" fillId="2" borderId="15" xfId="51" applyFont="1" applyFill="1" applyBorder="1" applyAlignment="1">
      <alignment/>
    </xf>
    <xf numFmtId="43" fontId="3" fillId="0" borderId="15" xfId="51" applyFont="1" applyBorder="1" applyAlignment="1">
      <alignment/>
    </xf>
    <xf numFmtId="43" fontId="4" fillId="0" borderId="13" xfId="51" applyFont="1" applyBorder="1" applyAlignment="1">
      <alignment horizontal="center" vertical="center" wrapText="1"/>
    </xf>
    <xf numFmtId="164" fontId="3" fillId="0" borderId="13" xfId="51" applyNumberFormat="1" applyFont="1" applyBorder="1" applyAlignment="1">
      <alignment wrapText="1"/>
    </xf>
    <xf numFmtId="164" fontId="3" fillId="2" borderId="13" xfId="51" applyNumberFormat="1" applyFont="1" applyFill="1" applyBorder="1" applyAlignment="1">
      <alignment wrapText="1"/>
    </xf>
    <xf numFmtId="43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2" borderId="13" xfId="0" applyFont="1" applyFill="1" applyBorder="1" applyAlignment="1">
      <alignment/>
    </xf>
    <xf numFmtId="43" fontId="3" fillId="0" borderId="0" xfId="51" applyFont="1" applyFill="1" applyBorder="1" applyAlignment="1">
      <alignment vertical="center"/>
    </xf>
    <xf numFmtId="164" fontId="4" fillId="0" borderId="0" xfId="51" applyNumberFormat="1" applyFont="1" applyFill="1" applyBorder="1" applyAlignment="1">
      <alignment horizontal="center" vertical="center" wrapText="1"/>
    </xf>
    <xf numFmtId="43" fontId="4" fillId="0" borderId="0" xfId="51" applyFont="1" applyFill="1" applyBorder="1" applyAlignment="1">
      <alignment horizontal="center" vertical="center"/>
    </xf>
    <xf numFmtId="43" fontId="4" fillId="0" borderId="0" xfId="51" applyFont="1" applyFill="1" applyBorder="1" applyAlignment="1">
      <alignment vertical="center"/>
    </xf>
    <xf numFmtId="164" fontId="3" fillId="0" borderId="0" xfId="51" applyNumberFormat="1" applyFont="1" applyFill="1" applyBorder="1" applyAlignment="1">
      <alignment vertical="center"/>
    </xf>
    <xf numFmtId="43" fontId="2" fillId="0" borderId="10" xfId="51" applyFont="1" applyBorder="1" applyAlignment="1">
      <alignment horizontal="center"/>
    </xf>
    <xf numFmtId="43" fontId="2" fillId="0" borderId="16" xfId="51" applyFont="1" applyBorder="1" applyAlignment="1">
      <alignment horizontal="center"/>
    </xf>
    <xf numFmtId="43" fontId="2" fillId="0" borderId="12" xfId="51" applyFont="1" applyBorder="1" applyAlignment="1">
      <alignment horizontal="center" vertical="center"/>
    </xf>
    <xf numFmtId="164" fontId="2" fillId="0" borderId="10" xfId="51" applyNumberFormat="1" applyFont="1" applyBorder="1" applyAlignment="1">
      <alignment horizontal="center" wrapText="1"/>
    </xf>
    <xf numFmtId="164" fontId="2" fillId="0" borderId="16" xfId="51" applyNumberFormat="1" applyFont="1" applyBorder="1" applyAlignment="1">
      <alignment horizontal="center" wrapText="1"/>
    </xf>
    <xf numFmtId="43" fontId="2" fillId="0" borderId="11" xfId="51" applyFont="1" applyBorder="1" applyAlignment="1">
      <alignment horizontal="center"/>
    </xf>
    <xf numFmtId="43" fontId="2" fillId="0" borderId="12" xfId="5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K33"/>
  <sheetViews>
    <sheetView zoomScalePageLayoutView="0" workbookViewId="0" topLeftCell="A1">
      <selection activeCell="B6" sqref="B6:B33"/>
    </sheetView>
  </sheetViews>
  <sheetFormatPr defaultColWidth="9.140625" defaultRowHeight="15"/>
  <cols>
    <col min="1" max="1" width="9.140625" style="1" customWidth="1"/>
    <col min="2" max="2" width="5.140625" style="12" bestFit="1" customWidth="1"/>
    <col min="3" max="3" width="12.140625" style="13" bestFit="1" customWidth="1"/>
    <col min="4" max="5" width="14.00390625" style="12" bestFit="1" customWidth="1"/>
    <col min="6" max="6" width="12.140625" style="13" bestFit="1" customWidth="1"/>
    <col min="7" max="7" width="10.57421875" style="12" bestFit="1" customWidth="1"/>
    <col min="8" max="8" width="10.28125" style="12" bestFit="1" customWidth="1"/>
    <col min="9" max="9" width="10.28125" style="12" customWidth="1"/>
    <col min="10" max="10" width="26.8515625" style="12" bestFit="1" customWidth="1"/>
    <col min="11" max="12" width="14.00390625" style="12" bestFit="1" customWidth="1"/>
    <col min="13" max="13" width="12.8515625" style="12" bestFit="1" customWidth="1"/>
    <col min="14" max="14" width="12.140625" style="13" bestFit="1" customWidth="1"/>
    <col min="15" max="17" width="12.8515625" style="12" bestFit="1" customWidth="1"/>
    <col min="18" max="18" width="12.140625" style="13" bestFit="1" customWidth="1"/>
    <col min="19" max="20" width="14.00390625" style="12" bestFit="1" customWidth="1"/>
    <col min="21" max="21" width="12.8515625" style="12" bestFit="1" customWidth="1"/>
    <col min="22" max="22" width="12.140625" style="13" bestFit="1" customWidth="1"/>
    <col min="23" max="24" width="11.28125" style="12" bestFit="1" customWidth="1"/>
    <col min="25" max="25" width="12.8515625" style="12" bestFit="1" customWidth="1"/>
    <col min="26" max="26" width="26.8515625" style="12" bestFit="1" customWidth="1"/>
    <col min="27" max="28" width="11.28125" style="12" bestFit="1" customWidth="1"/>
    <col min="29" max="29" width="12.8515625" style="12" bestFit="1" customWidth="1"/>
    <col min="30" max="30" width="12.140625" style="13" bestFit="1" customWidth="1"/>
    <col min="31" max="32" width="15.00390625" style="12" bestFit="1" customWidth="1"/>
    <col min="33" max="33" width="12.8515625" style="12" bestFit="1" customWidth="1"/>
    <col min="34" max="34" width="12.140625" style="13" bestFit="1" customWidth="1"/>
    <col min="35" max="36" width="15.00390625" style="12" bestFit="1" customWidth="1"/>
    <col min="37" max="37" width="12.8515625" style="12" bestFit="1" customWidth="1"/>
    <col min="38" max="38" width="9.140625" style="1" customWidth="1"/>
    <col min="39" max="16384" width="9.140625" style="12" customWidth="1"/>
  </cols>
  <sheetData>
    <row r="3" spans="2:37" ht="15">
      <c r="B3" s="67" t="s">
        <v>0</v>
      </c>
      <c r="C3" s="68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2:37" ht="15">
      <c r="B4" s="67"/>
      <c r="C4" s="70" t="s">
        <v>2</v>
      </c>
      <c r="D4" s="70"/>
      <c r="E4" s="70"/>
      <c r="F4" s="70" t="s">
        <v>3</v>
      </c>
      <c r="G4" s="70"/>
      <c r="H4" s="70"/>
      <c r="I4" s="2"/>
      <c r="J4" s="65" t="s">
        <v>4</v>
      </c>
      <c r="K4" s="66"/>
      <c r="L4" s="66"/>
      <c r="M4" s="71"/>
      <c r="N4" s="65" t="s">
        <v>5</v>
      </c>
      <c r="O4" s="66"/>
      <c r="P4" s="66"/>
      <c r="Q4" s="71"/>
      <c r="R4" s="65" t="s">
        <v>6</v>
      </c>
      <c r="S4" s="66"/>
      <c r="T4" s="66"/>
      <c r="U4" s="71"/>
      <c r="V4" s="65" t="s">
        <v>7</v>
      </c>
      <c r="W4" s="66"/>
      <c r="X4" s="66"/>
      <c r="Y4" s="71"/>
      <c r="Z4" s="65" t="s">
        <v>8</v>
      </c>
      <c r="AA4" s="66"/>
      <c r="AB4" s="66"/>
      <c r="AC4" s="71"/>
      <c r="AD4" s="65" t="s">
        <v>9</v>
      </c>
      <c r="AE4" s="66"/>
      <c r="AF4" s="66"/>
      <c r="AG4" s="71"/>
      <c r="AH4" s="65" t="s">
        <v>10</v>
      </c>
      <c r="AI4" s="66"/>
      <c r="AJ4" s="66"/>
      <c r="AK4" s="66"/>
    </row>
    <row r="5" spans="2:37" ht="38.25">
      <c r="B5" s="67"/>
      <c r="C5" s="3" t="s">
        <v>11</v>
      </c>
      <c r="D5" s="4" t="s">
        <v>12</v>
      </c>
      <c r="E5" s="4" t="s">
        <v>13</v>
      </c>
      <c r="F5" s="3" t="s">
        <v>11</v>
      </c>
      <c r="G5" s="4" t="s">
        <v>12</v>
      </c>
      <c r="H5" s="4" t="s">
        <v>13</v>
      </c>
      <c r="I5" s="3" t="s">
        <v>14</v>
      </c>
      <c r="J5" s="4" t="s">
        <v>11</v>
      </c>
      <c r="K5" s="4" t="s">
        <v>12</v>
      </c>
      <c r="L5" s="4" t="s">
        <v>13</v>
      </c>
      <c r="M5" s="3" t="s">
        <v>14</v>
      </c>
      <c r="N5" s="3" t="s">
        <v>11</v>
      </c>
      <c r="O5" s="4" t="s">
        <v>12</v>
      </c>
      <c r="P5" s="4" t="s">
        <v>13</v>
      </c>
      <c r="Q5" s="3" t="s">
        <v>14</v>
      </c>
      <c r="R5" s="3" t="s">
        <v>11</v>
      </c>
      <c r="S5" s="4" t="s">
        <v>12</v>
      </c>
      <c r="T5" s="4" t="s">
        <v>13</v>
      </c>
      <c r="U5" s="3" t="s">
        <v>14</v>
      </c>
      <c r="V5" s="3" t="s">
        <v>11</v>
      </c>
      <c r="W5" s="4" t="s">
        <v>12</v>
      </c>
      <c r="X5" s="4" t="s">
        <v>13</v>
      </c>
      <c r="Y5" s="3" t="s">
        <v>14</v>
      </c>
      <c r="Z5" s="4" t="s">
        <v>11</v>
      </c>
      <c r="AA5" s="4" t="s">
        <v>12</v>
      </c>
      <c r="AB5" s="4" t="s">
        <v>13</v>
      </c>
      <c r="AC5" s="3" t="s">
        <v>14</v>
      </c>
      <c r="AD5" s="3" t="s">
        <v>11</v>
      </c>
      <c r="AE5" s="4" t="s">
        <v>12</v>
      </c>
      <c r="AF5" s="4" t="s">
        <v>13</v>
      </c>
      <c r="AG5" s="3" t="s">
        <v>14</v>
      </c>
      <c r="AH5" s="3" t="s">
        <v>11</v>
      </c>
      <c r="AI5" s="4" t="s">
        <v>12</v>
      </c>
      <c r="AJ5" s="5" t="s">
        <v>13</v>
      </c>
      <c r="AK5" s="6" t="s">
        <v>14</v>
      </c>
    </row>
    <row r="6" spans="2:37" ht="15">
      <c r="B6" s="7" t="s">
        <v>15</v>
      </c>
      <c r="C6" s="8"/>
      <c r="D6" s="9"/>
      <c r="E6" s="9"/>
      <c r="F6" s="8"/>
      <c r="G6" s="9"/>
      <c r="H6" s="9"/>
      <c r="I6" s="9"/>
      <c r="J6" s="10">
        <v>3</v>
      </c>
      <c r="K6" s="9">
        <v>149100</v>
      </c>
      <c r="L6" s="9">
        <v>149100</v>
      </c>
      <c r="M6" s="9">
        <f>K6/J6</f>
        <v>49700</v>
      </c>
      <c r="N6" s="8"/>
      <c r="O6" s="9"/>
      <c r="P6" s="9"/>
      <c r="Q6" s="9"/>
      <c r="R6" s="8">
        <v>5</v>
      </c>
      <c r="S6" s="9">
        <v>523979.2</v>
      </c>
      <c r="T6" s="9">
        <v>524050</v>
      </c>
      <c r="U6" s="9">
        <f>S6/R6</f>
        <v>104795.84</v>
      </c>
      <c r="V6" s="8">
        <v>2</v>
      </c>
      <c r="W6" s="9"/>
      <c r="X6" s="9"/>
      <c r="Y6" s="9">
        <f>W6/V6</f>
        <v>0</v>
      </c>
      <c r="Z6" s="9">
        <v>2</v>
      </c>
      <c r="AA6" s="9"/>
      <c r="AB6" s="9"/>
      <c r="AC6" s="9">
        <f>AA6/Z6</f>
        <v>0</v>
      </c>
      <c r="AD6" s="8">
        <v>32</v>
      </c>
      <c r="AE6" s="9">
        <v>6376152.83</v>
      </c>
      <c r="AF6" s="9">
        <v>6386606.840000001</v>
      </c>
      <c r="AG6" s="9">
        <f>AE6/AD6</f>
        <v>199254.7759375</v>
      </c>
      <c r="AH6" s="8">
        <v>275</v>
      </c>
      <c r="AI6" s="9">
        <v>8148228.9399999995</v>
      </c>
      <c r="AJ6" s="11">
        <v>8235144.58</v>
      </c>
      <c r="AK6" s="11">
        <f>AI6/AH6</f>
        <v>29629.923418181817</v>
      </c>
    </row>
    <row r="7" spans="2:37" ht="15">
      <c r="B7" s="7" t="s">
        <v>16</v>
      </c>
      <c r="C7" s="8"/>
      <c r="D7" s="9"/>
      <c r="E7" s="9"/>
      <c r="F7" s="8"/>
      <c r="G7" s="9"/>
      <c r="H7" s="9"/>
      <c r="I7" s="9"/>
      <c r="J7" s="10">
        <v>4</v>
      </c>
      <c r="K7" s="9">
        <v>3456477.5</v>
      </c>
      <c r="L7" s="9">
        <v>3456477.5</v>
      </c>
      <c r="M7" s="9">
        <f aca="true" t="shared" si="0" ref="M7:M33">K7/J7</f>
        <v>864119.375</v>
      </c>
      <c r="N7" s="8">
        <v>1</v>
      </c>
      <c r="O7" s="9">
        <v>10000</v>
      </c>
      <c r="P7" s="9">
        <v>10000</v>
      </c>
      <c r="Q7" s="9">
        <f aca="true" t="shared" si="1" ref="Q7:Q33">O7/N7</f>
        <v>10000</v>
      </c>
      <c r="R7" s="8">
        <v>10</v>
      </c>
      <c r="S7" s="9">
        <v>8241867.600000001</v>
      </c>
      <c r="T7" s="9">
        <v>8242619.74</v>
      </c>
      <c r="U7" s="9">
        <f aca="true" t="shared" si="2" ref="U7:U33">S7/R7</f>
        <v>824186.76</v>
      </c>
      <c r="V7" s="8">
        <v>6</v>
      </c>
      <c r="W7" s="9">
        <v>58882.35</v>
      </c>
      <c r="X7" s="9">
        <v>59210.6</v>
      </c>
      <c r="Y7" s="9">
        <f aca="true" t="shared" si="3" ref="Y7:Y33">W7/V7</f>
        <v>9813.725</v>
      </c>
      <c r="Z7" s="9">
        <v>4</v>
      </c>
      <c r="AA7" s="9">
        <v>300</v>
      </c>
      <c r="AB7" s="9">
        <v>300</v>
      </c>
      <c r="AC7" s="9">
        <f aca="true" t="shared" si="4" ref="AC7:AC33">AA7/Z7</f>
        <v>75</v>
      </c>
      <c r="AD7" s="8">
        <v>64</v>
      </c>
      <c r="AE7" s="9">
        <v>10893764.969999999</v>
      </c>
      <c r="AF7" s="9">
        <v>10946274.229999999</v>
      </c>
      <c r="AG7" s="9">
        <f aca="true" t="shared" si="5" ref="AG7:AG33">AE7/AD7</f>
        <v>170215.07765624998</v>
      </c>
      <c r="AH7" s="8">
        <v>286</v>
      </c>
      <c r="AI7" s="9">
        <v>11664776.059999999</v>
      </c>
      <c r="AJ7" s="11">
        <v>11647547.409999996</v>
      </c>
      <c r="AK7" s="11">
        <f aca="true" t="shared" si="6" ref="AK7:AK33">AI7/AH7</f>
        <v>40785.930279720276</v>
      </c>
    </row>
    <row r="8" spans="2:37" ht="15">
      <c r="B8" s="7" t="s">
        <v>17</v>
      </c>
      <c r="C8" s="8"/>
      <c r="D8" s="9"/>
      <c r="E8" s="9"/>
      <c r="F8" s="8"/>
      <c r="G8" s="9"/>
      <c r="H8" s="9"/>
      <c r="I8" s="9"/>
      <c r="J8" s="10">
        <v>6</v>
      </c>
      <c r="K8" s="9">
        <v>25646363.229999997</v>
      </c>
      <c r="L8" s="9">
        <v>25289519.53</v>
      </c>
      <c r="M8" s="9">
        <f t="shared" si="0"/>
        <v>4274393.871666666</v>
      </c>
      <c r="N8" s="8">
        <v>3</v>
      </c>
      <c r="O8" s="9"/>
      <c r="P8" s="9"/>
      <c r="Q8" s="9"/>
      <c r="R8" s="8">
        <v>8</v>
      </c>
      <c r="S8" s="9">
        <v>15935740.209999997</v>
      </c>
      <c r="T8" s="9">
        <v>15026365.61</v>
      </c>
      <c r="U8" s="9">
        <f t="shared" si="2"/>
        <v>1991967.5262499996</v>
      </c>
      <c r="V8" s="8">
        <v>2</v>
      </c>
      <c r="W8" s="9">
        <v>500</v>
      </c>
      <c r="X8" s="9">
        <v>500</v>
      </c>
      <c r="Y8" s="9">
        <f t="shared" si="3"/>
        <v>250</v>
      </c>
      <c r="Z8" s="9">
        <v>1</v>
      </c>
      <c r="AA8" s="9"/>
      <c r="AB8" s="9"/>
      <c r="AC8" s="9">
        <f t="shared" si="4"/>
        <v>0</v>
      </c>
      <c r="AD8" s="8">
        <v>59</v>
      </c>
      <c r="AE8" s="9">
        <v>11380615.490000002</v>
      </c>
      <c r="AF8" s="9">
        <v>11302383.99</v>
      </c>
      <c r="AG8" s="9">
        <f t="shared" si="5"/>
        <v>192891.78796610172</v>
      </c>
      <c r="AH8" s="8">
        <v>359</v>
      </c>
      <c r="AI8" s="9">
        <v>18612577.419999987</v>
      </c>
      <c r="AJ8" s="11">
        <v>18601884.409999996</v>
      </c>
      <c r="AK8" s="11">
        <f t="shared" si="6"/>
        <v>51845.61955431751</v>
      </c>
    </row>
    <row r="9" spans="2:37" ht="15">
      <c r="B9" s="7" t="s">
        <v>18</v>
      </c>
      <c r="C9" s="8"/>
      <c r="D9" s="9"/>
      <c r="E9" s="9"/>
      <c r="F9" s="8"/>
      <c r="G9" s="9"/>
      <c r="H9" s="9"/>
      <c r="I9" s="9"/>
      <c r="J9" s="10">
        <v>2</v>
      </c>
      <c r="K9" s="9">
        <v>1773370.06</v>
      </c>
      <c r="L9" s="9">
        <v>1773370.06</v>
      </c>
      <c r="M9" s="9">
        <f t="shared" si="0"/>
        <v>886685.03</v>
      </c>
      <c r="N9" s="8"/>
      <c r="O9" s="9"/>
      <c r="P9" s="9"/>
      <c r="Q9" s="9"/>
      <c r="R9" s="8">
        <v>7</v>
      </c>
      <c r="S9" s="9">
        <v>1990333.22</v>
      </c>
      <c r="T9" s="9">
        <v>1990955.77</v>
      </c>
      <c r="U9" s="9">
        <f t="shared" si="2"/>
        <v>284333.3171428571</v>
      </c>
      <c r="V9" s="8">
        <v>1</v>
      </c>
      <c r="W9" s="9"/>
      <c r="X9" s="9"/>
      <c r="Y9" s="9">
        <f t="shared" si="3"/>
        <v>0</v>
      </c>
      <c r="Z9" s="9"/>
      <c r="AA9" s="9"/>
      <c r="AB9" s="9"/>
      <c r="AC9" s="9" t="e">
        <f t="shared" si="4"/>
        <v>#DIV/0!</v>
      </c>
      <c r="AD9" s="8">
        <v>57</v>
      </c>
      <c r="AE9" s="9">
        <v>3738380.31</v>
      </c>
      <c r="AF9" s="9">
        <v>3730322.42</v>
      </c>
      <c r="AG9" s="9">
        <f t="shared" si="5"/>
        <v>65585.6194736842</v>
      </c>
      <c r="AH9" s="8">
        <v>171</v>
      </c>
      <c r="AI9" s="9">
        <v>4630489.36</v>
      </c>
      <c r="AJ9" s="11">
        <v>4637226.47</v>
      </c>
      <c r="AK9" s="11">
        <f t="shared" si="6"/>
        <v>27078.885146198827</v>
      </c>
    </row>
    <row r="10" spans="2:37" ht="15">
      <c r="B10" s="7" t="s">
        <v>19</v>
      </c>
      <c r="C10" s="8"/>
      <c r="D10" s="9"/>
      <c r="E10" s="9"/>
      <c r="F10" s="8"/>
      <c r="G10" s="9"/>
      <c r="H10" s="9"/>
      <c r="I10" s="9"/>
      <c r="J10" s="10">
        <v>7</v>
      </c>
      <c r="K10" s="9">
        <v>40455655.96</v>
      </c>
      <c r="L10" s="9">
        <v>40457460.31</v>
      </c>
      <c r="M10" s="9">
        <f t="shared" si="0"/>
        <v>5779379.422857143</v>
      </c>
      <c r="N10" s="8">
        <v>3</v>
      </c>
      <c r="O10" s="9">
        <v>30</v>
      </c>
      <c r="P10" s="9">
        <v>30</v>
      </c>
      <c r="Q10" s="9">
        <f t="shared" si="1"/>
        <v>10</v>
      </c>
      <c r="R10" s="8">
        <v>9</v>
      </c>
      <c r="S10" s="9">
        <v>12889196.97</v>
      </c>
      <c r="T10" s="9">
        <v>12915578.96</v>
      </c>
      <c r="U10" s="9">
        <f t="shared" si="2"/>
        <v>1432132.9966666668</v>
      </c>
      <c r="V10" s="8">
        <v>3</v>
      </c>
      <c r="W10" s="9">
        <v>50038.8</v>
      </c>
      <c r="X10" s="9">
        <v>50070</v>
      </c>
      <c r="Y10" s="9">
        <f t="shared" si="3"/>
        <v>16679.600000000002</v>
      </c>
      <c r="Z10" s="9">
        <v>3</v>
      </c>
      <c r="AA10" s="9"/>
      <c r="AB10" s="9"/>
      <c r="AC10" s="9">
        <f t="shared" si="4"/>
        <v>0</v>
      </c>
      <c r="AD10" s="8">
        <v>189</v>
      </c>
      <c r="AE10" s="9">
        <v>41311559.019999996</v>
      </c>
      <c r="AF10" s="9">
        <v>41266708.94000003</v>
      </c>
      <c r="AG10" s="9">
        <f t="shared" si="5"/>
        <v>218579.67735449734</v>
      </c>
      <c r="AH10" s="8">
        <v>484</v>
      </c>
      <c r="AI10" s="9">
        <v>34512099.36000001</v>
      </c>
      <c r="AJ10" s="11">
        <v>34700918.589999996</v>
      </c>
      <c r="AK10" s="11">
        <f t="shared" si="6"/>
        <v>71305.99041322316</v>
      </c>
    </row>
    <row r="11" spans="2:37" ht="15">
      <c r="B11" s="7" t="s">
        <v>20</v>
      </c>
      <c r="C11" s="8">
        <v>7</v>
      </c>
      <c r="D11" s="9">
        <v>24362467.889999997</v>
      </c>
      <c r="E11" s="9">
        <v>24380009.99</v>
      </c>
      <c r="F11" s="8">
        <v>2</v>
      </c>
      <c r="G11" s="9">
        <v>82150</v>
      </c>
      <c r="H11" s="9">
        <v>82150</v>
      </c>
      <c r="I11" s="9">
        <f>G11/F11</f>
        <v>41075</v>
      </c>
      <c r="J11" s="10"/>
      <c r="K11" s="9"/>
      <c r="L11" s="9"/>
      <c r="M11" s="9"/>
      <c r="N11" s="8"/>
      <c r="O11" s="9"/>
      <c r="P11" s="9"/>
      <c r="Q11" s="9"/>
      <c r="R11" s="8"/>
      <c r="S11" s="9"/>
      <c r="T11" s="9"/>
      <c r="U11" s="9"/>
      <c r="V11" s="8"/>
      <c r="W11" s="9"/>
      <c r="X11" s="9"/>
      <c r="Y11" s="9"/>
      <c r="Z11" s="9"/>
      <c r="AA11" s="9"/>
      <c r="AB11" s="9"/>
      <c r="AC11" s="9"/>
      <c r="AD11" s="8"/>
      <c r="AE11" s="9"/>
      <c r="AF11" s="9"/>
      <c r="AG11" s="9"/>
      <c r="AH11" s="8"/>
      <c r="AI11" s="9"/>
      <c r="AJ11" s="11"/>
      <c r="AK11" s="11"/>
    </row>
    <row r="12" spans="2:37" ht="15">
      <c r="B12" s="7" t="s">
        <v>21</v>
      </c>
      <c r="C12" s="8"/>
      <c r="D12" s="9"/>
      <c r="E12" s="9"/>
      <c r="F12" s="8"/>
      <c r="G12" s="9"/>
      <c r="H12" s="9"/>
      <c r="I12" s="9"/>
      <c r="J12" s="10">
        <v>7</v>
      </c>
      <c r="K12" s="9">
        <v>45006640.13</v>
      </c>
      <c r="L12" s="9">
        <v>45006822.68</v>
      </c>
      <c r="M12" s="9">
        <f t="shared" si="0"/>
        <v>6429520.018571429</v>
      </c>
      <c r="N12" s="8">
        <v>3</v>
      </c>
      <c r="O12" s="9">
        <v>100100</v>
      </c>
      <c r="P12" s="9">
        <v>100100</v>
      </c>
      <c r="Q12" s="9">
        <f t="shared" si="1"/>
        <v>33366.666666666664</v>
      </c>
      <c r="R12" s="8">
        <v>9</v>
      </c>
      <c r="S12" s="9">
        <v>19914002.67</v>
      </c>
      <c r="T12" s="9">
        <v>19920386.13</v>
      </c>
      <c r="U12" s="9">
        <f t="shared" si="2"/>
        <v>2212666.9633333334</v>
      </c>
      <c r="V12" s="8">
        <v>7</v>
      </c>
      <c r="W12" s="9">
        <v>205</v>
      </c>
      <c r="X12" s="9">
        <v>205</v>
      </c>
      <c r="Y12" s="9">
        <f t="shared" si="3"/>
        <v>29.285714285714285</v>
      </c>
      <c r="Z12" s="9">
        <v>6</v>
      </c>
      <c r="AA12" s="9"/>
      <c r="AB12" s="9"/>
      <c r="AC12" s="9">
        <f t="shared" si="4"/>
        <v>0</v>
      </c>
      <c r="AD12" s="8">
        <v>114</v>
      </c>
      <c r="AE12" s="9">
        <v>20195103.68</v>
      </c>
      <c r="AF12" s="9">
        <v>20204303.85</v>
      </c>
      <c r="AG12" s="9">
        <f t="shared" si="5"/>
        <v>177150.03228070177</v>
      </c>
      <c r="AH12" s="8">
        <v>433</v>
      </c>
      <c r="AI12" s="9">
        <v>20840588.860000007</v>
      </c>
      <c r="AJ12" s="11">
        <v>20845689.220000017</v>
      </c>
      <c r="AK12" s="11">
        <f t="shared" si="6"/>
        <v>48130.69020785221</v>
      </c>
    </row>
    <row r="13" spans="2:37" ht="15">
      <c r="B13" s="7" t="s">
        <v>22</v>
      </c>
      <c r="C13" s="8"/>
      <c r="D13" s="9"/>
      <c r="E13" s="9"/>
      <c r="F13" s="8"/>
      <c r="G13" s="9"/>
      <c r="H13" s="9"/>
      <c r="I13" s="9"/>
      <c r="J13" s="10">
        <v>6</v>
      </c>
      <c r="K13" s="9">
        <v>304812.34</v>
      </c>
      <c r="L13" s="9">
        <v>306367.63</v>
      </c>
      <c r="M13" s="9">
        <f t="shared" si="0"/>
        <v>50802.05666666667</v>
      </c>
      <c r="N13" s="8">
        <v>4</v>
      </c>
      <c r="O13" s="9">
        <v>15002.94</v>
      </c>
      <c r="P13" s="9">
        <v>15002.94</v>
      </c>
      <c r="Q13" s="9">
        <f t="shared" si="1"/>
        <v>3750.7349999999997</v>
      </c>
      <c r="R13" s="8">
        <v>13</v>
      </c>
      <c r="S13" s="9">
        <v>5157913.51</v>
      </c>
      <c r="T13" s="9">
        <v>5209208.66</v>
      </c>
      <c r="U13" s="9">
        <f t="shared" si="2"/>
        <v>396762.57769230765</v>
      </c>
      <c r="V13" s="8">
        <v>8</v>
      </c>
      <c r="W13" s="9">
        <v>201320</v>
      </c>
      <c r="X13" s="9">
        <v>201320</v>
      </c>
      <c r="Y13" s="9">
        <f t="shared" si="3"/>
        <v>25165</v>
      </c>
      <c r="Z13" s="9">
        <v>7</v>
      </c>
      <c r="AA13" s="9">
        <v>4340</v>
      </c>
      <c r="AB13" s="9">
        <v>4340</v>
      </c>
      <c r="AC13" s="9">
        <f t="shared" si="4"/>
        <v>620</v>
      </c>
      <c r="AD13" s="8">
        <v>89</v>
      </c>
      <c r="AE13" s="9">
        <v>13294740.009999998</v>
      </c>
      <c r="AF13" s="9">
        <v>13183071.629999997</v>
      </c>
      <c r="AG13" s="9">
        <f t="shared" si="5"/>
        <v>149379.10123595502</v>
      </c>
      <c r="AH13" s="8">
        <v>607</v>
      </c>
      <c r="AI13" s="9">
        <v>21815294.30000002</v>
      </c>
      <c r="AJ13" s="11">
        <v>21852351.610000007</v>
      </c>
      <c r="AK13" s="11">
        <f t="shared" si="6"/>
        <v>35939.52932454699</v>
      </c>
    </row>
    <row r="14" spans="2:37" ht="15">
      <c r="B14" s="7" t="s">
        <v>23</v>
      </c>
      <c r="C14" s="8"/>
      <c r="D14" s="9"/>
      <c r="E14" s="9"/>
      <c r="F14" s="8"/>
      <c r="G14" s="9"/>
      <c r="H14" s="9"/>
      <c r="I14" s="9"/>
      <c r="J14" s="10">
        <v>5</v>
      </c>
      <c r="K14" s="9">
        <v>15989521.91</v>
      </c>
      <c r="L14" s="9">
        <v>14952539</v>
      </c>
      <c r="M14" s="9">
        <f t="shared" si="0"/>
        <v>3197904.382</v>
      </c>
      <c r="N14" s="8">
        <v>1</v>
      </c>
      <c r="O14" s="9">
        <v>5000</v>
      </c>
      <c r="P14" s="9">
        <v>5000</v>
      </c>
      <c r="Q14" s="9">
        <f t="shared" si="1"/>
        <v>5000</v>
      </c>
      <c r="R14" s="8">
        <v>4</v>
      </c>
      <c r="S14" s="9">
        <v>9342174.04</v>
      </c>
      <c r="T14" s="9">
        <v>9349650.08</v>
      </c>
      <c r="U14" s="9">
        <f t="shared" si="2"/>
        <v>2335543.51</v>
      </c>
      <c r="V14" s="8">
        <v>3</v>
      </c>
      <c r="W14" s="9">
        <v>167926</v>
      </c>
      <c r="X14" s="9">
        <v>167926</v>
      </c>
      <c r="Y14" s="9">
        <f t="shared" si="3"/>
        <v>55975.333333333336</v>
      </c>
      <c r="Z14" s="9">
        <v>2</v>
      </c>
      <c r="AA14" s="9">
        <v>37379.75</v>
      </c>
      <c r="AB14" s="9">
        <v>37400</v>
      </c>
      <c r="AC14" s="9">
        <f t="shared" si="4"/>
        <v>18689.875</v>
      </c>
      <c r="AD14" s="8">
        <v>75</v>
      </c>
      <c r="AE14" s="9">
        <v>18171638.279999997</v>
      </c>
      <c r="AF14" s="9">
        <v>18155303.830000006</v>
      </c>
      <c r="AG14" s="9">
        <f t="shared" si="5"/>
        <v>242288.51039999997</v>
      </c>
      <c r="AH14" s="8">
        <v>334</v>
      </c>
      <c r="AI14" s="9">
        <v>21740597.66999999</v>
      </c>
      <c r="AJ14" s="11">
        <v>21733229.069999974</v>
      </c>
      <c r="AK14" s="11">
        <f t="shared" si="6"/>
        <v>65091.609790419134</v>
      </c>
    </row>
    <row r="15" spans="2:37" ht="15">
      <c r="B15" s="7" t="s">
        <v>24</v>
      </c>
      <c r="C15" s="8"/>
      <c r="D15" s="9"/>
      <c r="E15" s="9"/>
      <c r="F15" s="8"/>
      <c r="G15" s="9"/>
      <c r="H15" s="9"/>
      <c r="I15" s="9"/>
      <c r="J15" s="10">
        <v>3</v>
      </c>
      <c r="K15" s="9">
        <v>6628051.590000001</v>
      </c>
      <c r="L15" s="9">
        <v>3085295.48</v>
      </c>
      <c r="M15" s="9">
        <f t="shared" si="0"/>
        <v>2209350.5300000003</v>
      </c>
      <c r="N15" s="8"/>
      <c r="O15" s="9"/>
      <c r="P15" s="9"/>
      <c r="Q15" s="9"/>
      <c r="R15" s="8">
        <v>8</v>
      </c>
      <c r="S15" s="9">
        <v>19249596.86</v>
      </c>
      <c r="T15" s="9">
        <v>18428185.599999998</v>
      </c>
      <c r="U15" s="9">
        <f t="shared" si="2"/>
        <v>2406199.6075</v>
      </c>
      <c r="V15" s="8">
        <v>3</v>
      </c>
      <c r="W15" s="9"/>
      <c r="X15" s="9"/>
      <c r="Y15" s="9">
        <f t="shared" si="3"/>
        <v>0</v>
      </c>
      <c r="Z15" s="9">
        <v>3</v>
      </c>
      <c r="AA15" s="9"/>
      <c r="AB15" s="9"/>
      <c r="AC15" s="9">
        <f t="shared" si="4"/>
        <v>0</v>
      </c>
      <c r="AD15" s="8">
        <v>113</v>
      </c>
      <c r="AE15" s="9">
        <v>55174996.07999999</v>
      </c>
      <c r="AF15" s="9">
        <v>54874445.099999994</v>
      </c>
      <c r="AG15" s="9">
        <f t="shared" si="5"/>
        <v>488274.30159292027</v>
      </c>
      <c r="AH15" s="8">
        <v>534</v>
      </c>
      <c r="AI15" s="9">
        <v>75907372.27000003</v>
      </c>
      <c r="AJ15" s="11">
        <v>75925102.97999999</v>
      </c>
      <c r="AK15" s="11">
        <f t="shared" si="6"/>
        <v>142148.63720973788</v>
      </c>
    </row>
    <row r="16" spans="2:37" ht="15">
      <c r="B16" s="7" t="s">
        <v>25</v>
      </c>
      <c r="C16" s="8"/>
      <c r="D16" s="9"/>
      <c r="E16" s="9"/>
      <c r="F16" s="8"/>
      <c r="G16" s="9"/>
      <c r="H16" s="9"/>
      <c r="I16" s="9"/>
      <c r="J16" s="10">
        <v>7</v>
      </c>
      <c r="K16" s="9">
        <v>28424993.91</v>
      </c>
      <c r="L16" s="9">
        <v>28115689.41</v>
      </c>
      <c r="M16" s="9">
        <f t="shared" si="0"/>
        <v>4060713.415714286</v>
      </c>
      <c r="N16" s="8">
        <v>2</v>
      </c>
      <c r="O16" s="9">
        <v>21590.64</v>
      </c>
      <c r="P16" s="9">
        <v>21600.64</v>
      </c>
      <c r="Q16" s="9">
        <f t="shared" si="1"/>
        <v>10795.32</v>
      </c>
      <c r="R16" s="8">
        <v>11</v>
      </c>
      <c r="S16" s="9">
        <v>9054519.059999999</v>
      </c>
      <c r="T16" s="9">
        <v>9070943.440000001</v>
      </c>
      <c r="U16" s="9">
        <f t="shared" si="2"/>
        <v>823138.0963636362</v>
      </c>
      <c r="V16" s="8">
        <v>2</v>
      </c>
      <c r="W16" s="9">
        <v>39943.35</v>
      </c>
      <c r="X16" s="9">
        <v>40000</v>
      </c>
      <c r="Y16" s="9">
        <f t="shared" si="3"/>
        <v>19971.675</v>
      </c>
      <c r="Z16" s="9">
        <v>5</v>
      </c>
      <c r="AA16" s="9">
        <v>21182</v>
      </c>
      <c r="AB16" s="9">
        <v>21250</v>
      </c>
      <c r="AC16" s="9">
        <f t="shared" si="4"/>
        <v>4236.4</v>
      </c>
      <c r="AD16" s="8">
        <v>139</v>
      </c>
      <c r="AE16" s="9">
        <v>14873285.190000003</v>
      </c>
      <c r="AF16" s="9">
        <v>15239291.610000003</v>
      </c>
      <c r="AG16" s="9">
        <f t="shared" si="5"/>
        <v>107002.05172661872</v>
      </c>
      <c r="AH16" s="8">
        <v>334</v>
      </c>
      <c r="AI16" s="9">
        <v>23451351.799999993</v>
      </c>
      <c r="AJ16" s="11">
        <v>23526117.419999983</v>
      </c>
      <c r="AK16" s="11">
        <f t="shared" si="6"/>
        <v>70213.62814371256</v>
      </c>
    </row>
    <row r="17" spans="2:37" ht="15">
      <c r="B17" s="7" t="s">
        <v>26</v>
      </c>
      <c r="C17" s="8"/>
      <c r="D17" s="9"/>
      <c r="E17" s="9"/>
      <c r="F17" s="8"/>
      <c r="G17" s="9"/>
      <c r="H17" s="9"/>
      <c r="I17" s="9"/>
      <c r="J17" s="10">
        <v>8</v>
      </c>
      <c r="K17" s="9">
        <v>73659789.77</v>
      </c>
      <c r="L17" s="9">
        <v>70691868.99</v>
      </c>
      <c r="M17" s="9">
        <f t="shared" si="0"/>
        <v>9207473.72125</v>
      </c>
      <c r="N17" s="8">
        <v>1</v>
      </c>
      <c r="O17" s="9">
        <v>63153.63</v>
      </c>
      <c r="P17" s="9">
        <v>63183.5</v>
      </c>
      <c r="Q17" s="9">
        <f t="shared" si="1"/>
        <v>63153.63</v>
      </c>
      <c r="R17" s="8">
        <v>12</v>
      </c>
      <c r="S17" s="9">
        <v>34856246.64</v>
      </c>
      <c r="T17" s="9">
        <v>34903249.03</v>
      </c>
      <c r="U17" s="9">
        <f t="shared" si="2"/>
        <v>2904687.22</v>
      </c>
      <c r="V17" s="8">
        <v>3</v>
      </c>
      <c r="W17" s="9">
        <v>538.85</v>
      </c>
      <c r="X17" s="9">
        <v>538.85</v>
      </c>
      <c r="Y17" s="9">
        <f t="shared" si="3"/>
        <v>179.61666666666667</v>
      </c>
      <c r="Z17" s="9">
        <v>4</v>
      </c>
      <c r="AA17" s="9">
        <v>500</v>
      </c>
      <c r="AB17" s="9">
        <v>500</v>
      </c>
      <c r="AC17" s="9">
        <f t="shared" si="4"/>
        <v>125</v>
      </c>
      <c r="AD17" s="8">
        <v>489</v>
      </c>
      <c r="AE17" s="9">
        <v>121746984.4500001</v>
      </c>
      <c r="AF17" s="9">
        <v>121771412.05000018</v>
      </c>
      <c r="AG17" s="9">
        <f t="shared" si="5"/>
        <v>248971.3383435585</v>
      </c>
      <c r="AH17" s="8">
        <v>856</v>
      </c>
      <c r="AI17" s="9">
        <v>106386720.93000022</v>
      </c>
      <c r="AJ17" s="11">
        <v>106557403.24000025</v>
      </c>
      <c r="AK17" s="11">
        <f t="shared" si="6"/>
        <v>124283.552488318</v>
      </c>
    </row>
    <row r="18" spans="2:37" ht="15">
      <c r="B18" s="7" t="s">
        <v>27</v>
      </c>
      <c r="C18" s="8"/>
      <c r="D18" s="9"/>
      <c r="E18" s="9"/>
      <c r="F18" s="8"/>
      <c r="G18" s="9"/>
      <c r="H18" s="9"/>
      <c r="I18" s="9"/>
      <c r="J18" s="10">
        <v>3</v>
      </c>
      <c r="K18" s="9">
        <v>20901812.28</v>
      </c>
      <c r="L18" s="9">
        <v>20901876.990000002</v>
      </c>
      <c r="M18" s="9">
        <f t="shared" si="0"/>
        <v>6967270.760000001</v>
      </c>
      <c r="N18" s="8"/>
      <c r="O18" s="9"/>
      <c r="P18" s="9"/>
      <c r="Q18" s="9"/>
      <c r="R18" s="8">
        <v>5</v>
      </c>
      <c r="S18" s="9">
        <v>12525916.510000002</v>
      </c>
      <c r="T18" s="9">
        <v>12271453.33</v>
      </c>
      <c r="U18" s="9">
        <f t="shared" si="2"/>
        <v>2505183.302</v>
      </c>
      <c r="V18" s="8">
        <v>3</v>
      </c>
      <c r="W18" s="9"/>
      <c r="X18" s="9"/>
      <c r="Y18" s="9">
        <f t="shared" si="3"/>
        <v>0</v>
      </c>
      <c r="Z18" s="9">
        <v>5</v>
      </c>
      <c r="AA18" s="9">
        <v>35058.66</v>
      </c>
      <c r="AB18" s="9">
        <v>35058.66</v>
      </c>
      <c r="AC18" s="9">
        <f t="shared" si="4"/>
        <v>7011.732000000001</v>
      </c>
      <c r="AD18" s="8">
        <v>63</v>
      </c>
      <c r="AE18" s="9">
        <v>19795332.96</v>
      </c>
      <c r="AF18" s="9">
        <v>19829415.36</v>
      </c>
      <c r="AG18" s="9">
        <f t="shared" si="5"/>
        <v>314211.6342857143</v>
      </c>
      <c r="AH18" s="8">
        <v>214</v>
      </c>
      <c r="AI18" s="9">
        <v>31331843.30999998</v>
      </c>
      <c r="AJ18" s="11">
        <v>32239294.299999986</v>
      </c>
      <c r="AK18" s="11">
        <f t="shared" si="6"/>
        <v>146410.48275700925</v>
      </c>
    </row>
    <row r="19" spans="2:37" ht="15">
      <c r="B19" s="7" t="s">
        <v>28</v>
      </c>
      <c r="C19" s="8"/>
      <c r="D19" s="9"/>
      <c r="E19" s="9"/>
      <c r="F19" s="8"/>
      <c r="G19" s="9"/>
      <c r="H19" s="9"/>
      <c r="I19" s="9"/>
      <c r="J19" s="10">
        <v>4</v>
      </c>
      <c r="K19" s="9">
        <v>37854372.120000005</v>
      </c>
      <c r="L19" s="9">
        <v>37865531.120000005</v>
      </c>
      <c r="M19" s="9">
        <f t="shared" si="0"/>
        <v>9463593.030000001</v>
      </c>
      <c r="N19" s="8"/>
      <c r="O19" s="9"/>
      <c r="P19" s="9"/>
      <c r="Q19" s="9"/>
      <c r="R19" s="8">
        <v>7</v>
      </c>
      <c r="S19" s="9">
        <v>13946162.429999998</v>
      </c>
      <c r="T19" s="9">
        <v>13946891.629999999</v>
      </c>
      <c r="U19" s="9">
        <f t="shared" si="2"/>
        <v>1992308.9185714282</v>
      </c>
      <c r="V19" s="8">
        <v>2</v>
      </c>
      <c r="W19" s="9">
        <v>615800</v>
      </c>
      <c r="X19" s="9">
        <v>615800</v>
      </c>
      <c r="Y19" s="9">
        <f t="shared" si="3"/>
        <v>307900</v>
      </c>
      <c r="Z19" s="9">
        <v>3</v>
      </c>
      <c r="AA19" s="9"/>
      <c r="AB19" s="9"/>
      <c r="AC19" s="9">
        <f t="shared" si="4"/>
        <v>0</v>
      </c>
      <c r="AD19" s="8">
        <v>77</v>
      </c>
      <c r="AE19" s="9">
        <v>24092766.439999994</v>
      </c>
      <c r="AF19" s="9">
        <v>45891050.55000001</v>
      </c>
      <c r="AG19" s="9">
        <f t="shared" si="5"/>
        <v>312893.0706493506</v>
      </c>
      <c r="AH19" s="8">
        <v>244</v>
      </c>
      <c r="AI19" s="9">
        <v>36741510.73</v>
      </c>
      <c r="AJ19" s="11">
        <v>37121238.77</v>
      </c>
      <c r="AK19" s="11">
        <f t="shared" si="6"/>
        <v>150579.96200819672</v>
      </c>
    </row>
    <row r="20" spans="2:37" ht="15">
      <c r="B20" s="7" t="s">
        <v>29</v>
      </c>
      <c r="C20" s="8"/>
      <c r="D20" s="9"/>
      <c r="E20" s="9"/>
      <c r="F20" s="8"/>
      <c r="G20" s="9"/>
      <c r="H20" s="9"/>
      <c r="I20" s="9"/>
      <c r="J20" s="10">
        <v>3</v>
      </c>
      <c r="K20" s="9">
        <v>799838.05</v>
      </c>
      <c r="L20" s="9">
        <v>799919</v>
      </c>
      <c r="M20" s="9">
        <f t="shared" si="0"/>
        <v>266612.6833333333</v>
      </c>
      <c r="N20" s="8">
        <v>2</v>
      </c>
      <c r="O20" s="9"/>
      <c r="P20" s="9"/>
      <c r="Q20" s="9">
        <f t="shared" si="1"/>
        <v>0</v>
      </c>
      <c r="R20" s="8">
        <v>11</v>
      </c>
      <c r="S20" s="9">
        <v>9278042.709999999</v>
      </c>
      <c r="T20" s="9">
        <v>9215447.39</v>
      </c>
      <c r="U20" s="9">
        <f t="shared" si="2"/>
        <v>843458.4281818181</v>
      </c>
      <c r="V20" s="8">
        <v>4</v>
      </c>
      <c r="W20" s="9"/>
      <c r="X20" s="9"/>
      <c r="Y20" s="9">
        <f t="shared" si="3"/>
        <v>0</v>
      </c>
      <c r="Z20" s="9">
        <v>4</v>
      </c>
      <c r="AA20" s="9">
        <v>12500</v>
      </c>
      <c r="AB20" s="9">
        <v>12500</v>
      </c>
      <c r="AC20" s="9">
        <f t="shared" si="4"/>
        <v>3125</v>
      </c>
      <c r="AD20" s="8">
        <v>142</v>
      </c>
      <c r="AE20" s="9">
        <v>14599177.61</v>
      </c>
      <c r="AF20" s="9">
        <v>14663500.940000001</v>
      </c>
      <c r="AG20" s="9">
        <f t="shared" si="5"/>
        <v>102811.10992957746</v>
      </c>
      <c r="AH20" s="8">
        <v>502</v>
      </c>
      <c r="AI20" s="9">
        <v>27593617.66</v>
      </c>
      <c r="AJ20" s="11">
        <v>27680264.589999996</v>
      </c>
      <c r="AK20" s="11">
        <f t="shared" si="6"/>
        <v>54967.365856573706</v>
      </c>
    </row>
    <row r="21" spans="2:37" ht="15">
      <c r="B21" s="7" t="s">
        <v>30</v>
      </c>
      <c r="C21" s="8"/>
      <c r="D21" s="9"/>
      <c r="E21" s="9"/>
      <c r="F21" s="8"/>
      <c r="G21" s="9"/>
      <c r="H21" s="9"/>
      <c r="I21" s="9"/>
      <c r="J21" s="10">
        <v>3</v>
      </c>
      <c r="K21" s="9">
        <v>12250</v>
      </c>
      <c r="L21" s="9">
        <v>12250</v>
      </c>
      <c r="M21" s="9">
        <f t="shared" si="0"/>
        <v>4083.3333333333335</v>
      </c>
      <c r="N21" s="8">
        <v>1</v>
      </c>
      <c r="O21" s="9"/>
      <c r="P21" s="9"/>
      <c r="Q21" s="9">
        <f t="shared" si="1"/>
        <v>0</v>
      </c>
      <c r="R21" s="8">
        <v>8</v>
      </c>
      <c r="S21" s="9">
        <v>8247717.090000001</v>
      </c>
      <c r="T21" s="9">
        <v>8279977.99</v>
      </c>
      <c r="U21" s="9">
        <f t="shared" si="2"/>
        <v>1030964.6362500001</v>
      </c>
      <c r="V21" s="8">
        <v>5</v>
      </c>
      <c r="W21" s="9">
        <v>297010.34</v>
      </c>
      <c r="X21" s="9">
        <v>297085</v>
      </c>
      <c r="Y21" s="9">
        <f t="shared" si="3"/>
        <v>59402.06799999999</v>
      </c>
      <c r="Z21" s="9">
        <v>4</v>
      </c>
      <c r="AA21" s="9">
        <v>6000</v>
      </c>
      <c r="AB21" s="9">
        <v>6000</v>
      </c>
      <c r="AC21" s="9">
        <f t="shared" si="4"/>
        <v>1500</v>
      </c>
      <c r="AD21" s="8">
        <v>80</v>
      </c>
      <c r="AE21" s="9">
        <v>7931013.899999997</v>
      </c>
      <c r="AF21" s="9">
        <v>8004186.419999997</v>
      </c>
      <c r="AG21" s="9">
        <f t="shared" si="5"/>
        <v>99137.67374999996</v>
      </c>
      <c r="AH21" s="8">
        <v>236</v>
      </c>
      <c r="AI21" s="9">
        <v>9652718.4</v>
      </c>
      <c r="AJ21" s="11">
        <v>9694586.639999999</v>
      </c>
      <c r="AK21" s="11">
        <f t="shared" si="6"/>
        <v>40901.349152542374</v>
      </c>
    </row>
    <row r="22" spans="2:37" ht="15">
      <c r="B22" s="7" t="s">
        <v>31</v>
      </c>
      <c r="C22" s="8"/>
      <c r="D22" s="9"/>
      <c r="E22" s="9"/>
      <c r="F22" s="8"/>
      <c r="G22" s="9"/>
      <c r="H22" s="9"/>
      <c r="I22" s="9"/>
      <c r="J22" s="10">
        <v>6</v>
      </c>
      <c r="K22" s="9">
        <v>22545080.61</v>
      </c>
      <c r="L22" s="9">
        <v>22545328.7</v>
      </c>
      <c r="M22" s="9">
        <f t="shared" si="0"/>
        <v>3757513.435</v>
      </c>
      <c r="N22" s="8">
        <v>2</v>
      </c>
      <c r="O22" s="9">
        <v>1000</v>
      </c>
      <c r="P22" s="9">
        <v>1000</v>
      </c>
      <c r="Q22" s="9">
        <f t="shared" si="1"/>
        <v>500</v>
      </c>
      <c r="R22" s="8">
        <v>10</v>
      </c>
      <c r="S22" s="9">
        <v>18930320.02</v>
      </c>
      <c r="T22" s="9">
        <v>18029194.6</v>
      </c>
      <c r="U22" s="9">
        <f t="shared" si="2"/>
        <v>1893032.0019999999</v>
      </c>
      <c r="V22" s="8">
        <v>5</v>
      </c>
      <c r="W22" s="9">
        <v>94555.81</v>
      </c>
      <c r="X22" s="9">
        <v>94555.81</v>
      </c>
      <c r="Y22" s="9">
        <f t="shared" si="3"/>
        <v>18911.162000000004</v>
      </c>
      <c r="Z22" s="9">
        <v>5</v>
      </c>
      <c r="AA22" s="9">
        <v>100</v>
      </c>
      <c r="AB22" s="9">
        <v>100</v>
      </c>
      <c r="AC22" s="9">
        <f t="shared" si="4"/>
        <v>20</v>
      </c>
      <c r="AD22" s="8">
        <v>154</v>
      </c>
      <c r="AE22" s="9">
        <v>35401103.82</v>
      </c>
      <c r="AF22" s="9">
        <v>35523783.22</v>
      </c>
      <c r="AG22" s="9">
        <f t="shared" si="5"/>
        <v>229877.29753246752</v>
      </c>
      <c r="AH22" s="8">
        <v>392</v>
      </c>
      <c r="AI22" s="9">
        <v>36952225.12</v>
      </c>
      <c r="AJ22" s="11">
        <v>36946376.04000001</v>
      </c>
      <c r="AK22" s="11">
        <f t="shared" si="6"/>
        <v>94265.88040816326</v>
      </c>
    </row>
    <row r="23" spans="2:37" ht="15">
      <c r="B23" s="7" t="s">
        <v>32</v>
      </c>
      <c r="C23" s="8"/>
      <c r="D23" s="9"/>
      <c r="E23" s="9"/>
      <c r="F23" s="8"/>
      <c r="G23" s="9"/>
      <c r="H23" s="9"/>
      <c r="I23" s="9"/>
      <c r="J23" s="10">
        <v>5</v>
      </c>
      <c r="K23" s="9">
        <v>270881.05</v>
      </c>
      <c r="L23" s="9">
        <v>272260.38</v>
      </c>
      <c r="M23" s="9">
        <f t="shared" si="0"/>
        <v>54176.21</v>
      </c>
      <c r="N23" s="8">
        <v>2</v>
      </c>
      <c r="O23" s="9"/>
      <c r="P23" s="9"/>
      <c r="Q23" s="9"/>
      <c r="R23" s="8">
        <v>12</v>
      </c>
      <c r="S23" s="9">
        <v>14346389.599999998</v>
      </c>
      <c r="T23" s="9">
        <v>14406745.89</v>
      </c>
      <c r="U23" s="9">
        <f t="shared" si="2"/>
        <v>1195532.4666666666</v>
      </c>
      <c r="V23" s="8">
        <v>4</v>
      </c>
      <c r="W23" s="9">
        <v>18530</v>
      </c>
      <c r="X23" s="9">
        <v>19030</v>
      </c>
      <c r="Y23" s="9">
        <f t="shared" si="3"/>
        <v>4632.5</v>
      </c>
      <c r="Z23" s="9">
        <v>2</v>
      </c>
      <c r="AA23" s="9"/>
      <c r="AB23" s="9"/>
      <c r="AC23" s="9">
        <f t="shared" si="4"/>
        <v>0</v>
      </c>
      <c r="AD23" s="8">
        <v>84</v>
      </c>
      <c r="AE23" s="9">
        <v>9898628.930000003</v>
      </c>
      <c r="AF23" s="9">
        <v>9919200.1</v>
      </c>
      <c r="AG23" s="9">
        <f t="shared" si="5"/>
        <v>117840.82059523814</v>
      </c>
      <c r="AH23" s="8">
        <v>170</v>
      </c>
      <c r="AI23" s="9">
        <v>15754808.029999986</v>
      </c>
      <c r="AJ23" s="11">
        <v>15758005.439999988</v>
      </c>
      <c r="AK23" s="11">
        <f t="shared" si="6"/>
        <v>92675.34135294109</v>
      </c>
    </row>
    <row r="24" spans="2:37" ht="15">
      <c r="B24" s="7" t="s">
        <v>33</v>
      </c>
      <c r="C24" s="8"/>
      <c r="D24" s="9"/>
      <c r="E24" s="9"/>
      <c r="F24" s="8"/>
      <c r="G24" s="9"/>
      <c r="H24" s="9"/>
      <c r="I24" s="9"/>
      <c r="J24" s="10">
        <v>7</v>
      </c>
      <c r="K24" s="9">
        <v>53270181.07</v>
      </c>
      <c r="L24" s="9">
        <v>53277086.05</v>
      </c>
      <c r="M24" s="9">
        <f t="shared" si="0"/>
        <v>7610025.867142857</v>
      </c>
      <c r="N24" s="8">
        <v>6</v>
      </c>
      <c r="O24" s="9">
        <v>1675963.95</v>
      </c>
      <c r="P24" s="9">
        <v>1679098.42</v>
      </c>
      <c r="Q24" s="9">
        <f t="shared" si="1"/>
        <v>279327.325</v>
      </c>
      <c r="R24" s="8">
        <v>10</v>
      </c>
      <c r="S24" s="9">
        <v>15264479.11</v>
      </c>
      <c r="T24" s="9">
        <v>15299613.59</v>
      </c>
      <c r="U24" s="9">
        <f t="shared" si="2"/>
        <v>1526447.9109999998</v>
      </c>
      <c r="V24" s="8">
        <v>4</v>
      </c>
      <c r="W24" s="9"/>
      <c r="X24" s="9"/>
      <c r="Y24" s="9">
        <f t="shared" si="3"/>
        <v>0</v>
      </c>
      <c r="Z24" s="9">
        <v>6</v>
      </c>
      <c r="AA24" s="9"/>
      <c r="AB24" s="9"/>
      <c r="AC24" s="9">
        <f t="shared" si="4"/>
        <v>0</v>
      </c>
      <c r="AD24" s="8">
        <v>245</v>
      </c>
      <c r="AE24" s="9">
        <v>61241878.230000004</v>
      </c>
      <c r="AF24" s="9">
        <v>61239394.53000001</v>
      </c>
      <c r="AG24" s="9">
        <f t="shared" si="5"/>
        <v>249966.84991836737</v>
      </c>
      <c r="AH24" s="8">
        <v>500</v>
      </c>
      <c r="AI24" s="9">
        <v>42906086.82999998</v>
      </c>
      <c r="AJ24" s="11">
        <v>42884731.66999998</v>
      </c>
      <c r="AK24" s="11">
        <f t="shared" si="6"/>
        <v>85812.17365999997</v>
      </c>
    </row>
    <row r="25" spans="2:37" ht="15">
      <c r="B25" s="7" t="s">
        <v>34</v>
      </c>
      <c r="C25" s="8"/>
      <c r="D25" s="9"/>
      <c r="E25" s="9"/>
      <c r="F25" s="8"/>
      <c r="G25" s="9"/>
      <c r="H25" s="9"/>
      <c r="I25" s="9"/>
      <c r="J25" s="10">
        <v>5</v>
      </c>
      <c r="K25" s="9">
        <v>27725515.349999998</v>
      </c>
      <c r="L25" s="9">
        <v>27730815.08</v>
      </c>
      <c r="M25" s="9">
        <f t="shared" si="0"/>
        <v>5545103.069999999</v>
      </c>
      <c r="N25" s="8">
        <v>1</v>
      </c>
      <c r="O25" s="9">
        <v>1965127.69</v>
      </c>
      <c r="P25" s="9">
        <v>1965127.69</v>
      </c>
      <c r="Q25" s="9">
        <f t="shared" si="1"/>
        <v>1965127.69</v>
      </c>
      <c r="R25" s="8">
        <v>10</v>
      </c>
      <c r="S25" s="9">
        <v>31346332.3</v>
      </c>
      <c r="T25" s="9">
        <v>29992507.52</v>
      </c>
      <c r="U25" s="9">
        <f t="shared" si="2"/>
        <v>3134633.23</v>
      </c>
      <c r="V25" s="8">
        <v>5</v>
      </c>
      <c r="W25" s="9">
        <v>231839.99</v>
      </c>
      <c r="X25" s="9">
        <v>231900</v>
      </c>
      <c r="Y25" s="9">
        <f t="shared" si="3"/>
        <v>46367.998</v>
      </c>
      <c r="Z25" s="9">
        <v>5</v>
      </c>
      <c r="AA25" s="9"/>
      <c r="AB25" s="9"/>
      <c r="AC25" s="9">
        <f t="shared" si="4"/>
        <v>0</v>
      </c>
      <c r="AD25" s="8">
        <v>654</v>
      </c>
      <c r="AE25" s="9">
        <v>81472724.68000007</v>
      </c>
      <c r="AF25" s="9">
        <v>81519133.11000006</v>
      </c>
      <c r="AG25" s="9">
        <f t="shared" si="5"/>
        <v>124576.03162079521</v>
      </c>
      <c r="AH25" s="8">
        <v>1242</v>
      </c>
      <c r="AI25" s="9">
        <v>70756550.12</v>
      </c>
      <c r="AJ25" s="11">
        <v>70692828.08999996</v>
      </c>
      <c r="AK25" s="11">
        <f t="shared" si="6"/>
        <v>56969.84711755234</v>
      </c>
    </row>
    <row r="26" spans="2:37" ht="15">
      <c r="B26" s="7" t="s">
        <v>35</v>
      </c>
      <c r="C26" s="8"/>
      <c r="D26" s="9"/>
      <c r="E26" s="9"/>
      <c r="F26" s="8"/>
      <c r="G26" s="9"/>
      <c r="H26" s="9"/>
      <c r="I26" s="9"/>
      <c r="J26" s="10">
        <v>8</v>
      </c>
      <c r="K26" s="9">
        <v>12023286.600000001</v>
      </c>
      <c r="L26" s="9">
        <v>12024710.940000001</v>
      </c>
      <c r="M26" s="9">
        <f t="shared" si="0"/>
        <v>1502910.8250000002</v>
      </c>
      <c r="N26" s="8">
        <v>2</v>
      </c>
      <c r="O26" s="9">
        <v>89287.27</v>
      </c>
      <c r="P26" s="9">
        <v>89546.97</v>
      </c>
      <c r="Q26" s="9">
        <f t="shared" si="1"/>
        <v>44643.635</v>
      </c>
      <c r="R26" s="8">
        <v>11</v>
      </c>
      <c r="S26" s="9">
        <v>12476012.36</v>
      </c>
      <c r="T26" s="9">
        <v>12327169.29</v>
      </c>
      <c r="U26" s="9">
        <f t="shared" si="2"/>
        <v>1134182.9418181817</v>
      </c>
      <c r="V26" s="8">
        <v>3</v>
      </c>
      <c r="W26" s="9"/>
      <c r="X26" s="9"/>
      <c r="Y26" s="9">
        <f t="shared" si="3"/>
        <v>0</v>
      </c>
      <c r="Z26" s="9">
        <v>6</v>
      </c>
      <c r="AA26" s="9"/>
      <c r="AB26" s="9"/>
      <c r="AC26" s="9">
        <f t="shared" si="4"/>
        <v>0</v>
      </c>
      <c r="AD26" s="8">
        <v>78</v>
      </c>
      <c r="AE26" s="9">
        <v>12290491.04</v>
      </c>
      <c r="AF26" s="9">
        <v>12209340.31</v>
      </c>
      <c r="AG26" s="9">
        <f t="shared" si="5"/>
        <v>157570.39794871793</v>
      </c>
      <c r="AH26" s="8">
        <v>160</v>
      </c>
      <c r="AI26" s="9">
        <v>16225844.209999997</v>
      </c>
      <c r="AJ26" s="11">
        <v>16217808.069999998</v>
      </c>
      <c r="AK26" s="11">
        <f t="shared" si="6"/>
        <v>101411.52631249998</v>
      </c>
    </row>
    <row r="27" spans="2:37" ht="15">
      <c r="B27" s="7" t="s">
        <v>36</v>
      </c>
      <c r="C27" s="8"/>
      <c r="D27" s="9"/>
      <c r="E27" s="9"/>
      <c r="F27" s="8"/>
      <c r="G27" s="9"/>
      <c r="H27" s="9"/>
      <c r="I27" s="9"/>
      <c r="J27" s="10">
        <v>3</v>
      </c>
      <c r="K27" s="9">
        <v>3360691.45</v>
      </c>
      <c r="L27" s="9">
        <v>3362226.67</v>
      </c>
      <c r="M27" s="9">
        <f t="shared" si="0"/>
        <v>1120230.4833333332</v>
      </c>
      <c r="N27" s="8">
        <v>2</v>
      </c>
      <c r="O27" s="9">
        <v>66637.5</v>
      </c>
      <c r="P27" s="9">
        <v>66685</v>
      </c>
      <c r="Q27" s="9">
        <f t="shared" si="1"/>
        <v>33318.75</v>
      </c>
      <c r="R27" s="8">
        <v>9</v>
      </c>
      <c r="S27" s="9">
        <v>13405653.59</v>
      </c>
      <c r="T27" s="9">
        <v>13436705.32</v>
      </c>
      <c r="U27" s="9">
        <f t="shared" si="2"/>
        <v>1489517.0655555555</v>
      </c>
      <c r="V27" s="8">
        <v>4</v>
      </c>
      <c r="W27" s="9">
        <v>19123.14</v>
      </c>
      <c r="X27" s="9">
        <v>19128.14</v>
      </c>
      <c r="Y27" s="9">
        <f t="shared" si="3"/>
        <v>4780.785</v>
      </c>
      <c r="Z27" s="9">
        <v>4</v>
      </c>
      <c r="AA27" s="9"/>
      <c r="AB27" s="9"/>
      <c r="AC27" s="9">
        <f t="shared" si="4"/>
        <v>0</v>
      </c>
      <c r="AD27" s="8">
        <v>72</v>
      </c>
      <c r="AE27" s="9">
        <v>10216076.889999999</v>
      </c>
      <c r="AF27" s="9">
        <v>10257654.799999997</v>
      </c>
      <c r="AG27" s="9">
        <f t="shared" si="5"/>
        <v>141889.95680555553</v>
      </c>
      <c r="AH27" s="8">
        <v>266</v>
      </c>
      <c r="AI27" s="9">
        <v>16252961.250000002</v>
      </c>
      <c r="AJ27" s="11">
        <v>16312775.340000002</v>
      </c>
      <c r="AK27" s="11">
        <f t="shared" si="6"/>
        <v>61101.35808270677</v>
      </c>
    </row>
    <row r="28" spans="2:37" ht="15">
      <c r="B28" s="7" t="s">
        <v>37</v>
      </c>
      <c r="C28" s="8"/>
      <c r="D28" s="9"/>
      <c r="E28" s="9"/>
      <c r="F28" s="8"/>
      <c r="G28" s="9"/>
      <c r="H28" s="9"/>
      <c r="I28" s="9"/>
      <c r="J28" s="10">
        <v>2</v>
      </c>
      <c r="K28" s="9">
        <v>2110</v>
      </c>
      <c r="L28" s="9">
        <v>2110</v>
      </c>
      <c r="M28" s="9">
        <f t="shared" si="0"/>
        <v>1055</v>
      </c>
      <c r="N28" s="8">
        <v>2</v>
      </c>
      <c r="O28" s="9"/>
      <c r="P28" s="9"/>
      <c r="Q28" s="9"/>
      <c r="R28" s="8">
        <v>7</v>
      </c>
      <c r="S28" s="9">
        <v>3539177.56</v>
      </c>
      <c r="T28" s="9">
        <v>3540590.83</v>
      </c>
      <c r="U28" s="9">
        <f t="shared" si="2"/>
        <v>505596.7942857142</v>
      </c>
      <c r="V28" s="8">
        <v>4</v>
      </c>
      <c r="W28" s="9">
        <v>150024.7</v>
      </c>
      <c r="X28" s="9">
        <v>150500</v>
      </c>
      <c r="Y28" s="9">
        <f t="shared" si="3"/>
        <v>37506.175</v>
      </c>
      <c r="Z28" s="9">
        <v>7</v>
      </c>
      <c r="AA28" s="9"/>
      <c r="AB28" s="9"/>
      <c r="AC28" s="9">
        <f t="shared" si="4"/>
        <v>0</v>
      </c>
      <c r="AD28" s="8">
        <v>57</v>
      </c>
      <c r="AE28" s="9">
        <v>13121139.450000003</v>
      </c>
      <c r="AF28" s="9">
        <v>13121895.96</v>
      </c>
      <c r="AG28" s="9">
        <f t="shared" si="5"/>
        <v>230195.42894736846</v>
      </c>
      <c r="AH28" s="8">
        <v>347</v>
      </c>
      <c r="AI28" s="9">
        <v>8773314.599999998</v>
      </c>
      <c r="AJ28" s="11">
        <v>8823792.579999998</v>
      </c>
      <c r="AK28" s="11">
        <f t="shared" si="6"/>
        <v>25283.327377521608</v>
      </c>
    </row>
    <row r="29" spans="2:37" ht="15">
      <c r="B29" s="7" t="s">
        <v>38</v>
      </c>
      <c r="C29" s="8"/>
      <c r="D29" s="9"/>
      <c r="E29" s="9"/>
      <c r="F29" s="8"/>
      <c r="G29" s="9"/>
      <c r="H29" s="9"/>
      <c r="I29" s="9"/>
      <c r="J29" s="10">
        <v>9</v>
      </c>
      <c r="K29" s="9">
        <v>27521675.96</v>
      </c>
      <c r="L29" s="9">
        <v>24099738.43</v>
      </c>
      <c r="M29" s="9">
        <f t="shared" si="0"/>
        <v>3057963.9955555554</v>
      </c>
      <c r="N29" s="8">
        <v>5</v>
      </c>
      <c r="O29" s="9">
        <v>596168.46</v>
      </c>
      <c r="P29" s="9">
        <v>628798.12</v>
      </c>
      <c r="Q29" s="9">
        <f t="shared" si="1"/>
        <v>119233.692</v>
      </c>
      <c r="R29" s="8">
        <v>11</v>
      </c>
      <c r="S29" s="9">
        <v>8706269.149999999</v>
      </c>
      <c r="T29" s="9">
        <v>8712904.3</v>
      </c>
      <c r="U29" s="9">
        <f t="shared" si="2"/>
        <v>791479.0136363636</v>
      </c>
      <c r="V29" s="8">
        <v>3</v>
      </c>
      <c r="W29" s="9">
        <v>22370</v>
      </c>
      <c r="X29" s="9">
        <v>22370</v>
      </c>
      <c r="Y29" s="9">
        <f t="shared" si="3"/>
        <v>7456.666666666667</v>
      </c>
      <c r="Z29" s="9">
        <v>3</v>
      </c>
      <c r="AA29" s="9">
        <v>112118.71</v>
      </c>
      <c r="AB29" s="9">
        <v>112181.5</v>
      </c>
      <c r="AC29" s="9">
        <f t="shared" si="4"/>
        <v>37372.903333333335</v>
      </c>
      <c r="AD29" s="8">
        <v>281</v>
      </c>
      <c r="AE29" s="9">
        <v>43721893.8</v>
      </c>
      <c r="AF29" s="9">
        <v>43408317.69000001</v>
      </c>
      <c r="AG29" s="9">
        <f t="shared" si="5"/>
        <v>155593.928113879</v>
      </c>
      <c r="AH29" s="8">
        <v>534</v>
      </c>
      <c r="AI29" s="9">
        <v>38523844.54000004</v>
      </c>
      <c r="AJ29" s="11">
        <v>38399197.350000024</v>
      </c>
      <c r="AK29" s="11">
        <f t="shared" si="6"/>
        <v>72142.03097378284</v>
      </c>
    </row>
    <row r="30" spans="2:37" ht="15">
      <c r="B30" s="7" t="s">
        <v>39</v>
      </c>
      <c r="C30" s="8"/>
      <c r="D30" s="9"/>
      <c r="E30" s="9"/>
      <c r="F30" s="8"/>
      <c r="G30" s="9"/>
      <c r="H30" s="9"/>
      <c r="I30" s="9"/>
      <c r="J30" s="10">
        <v>8</v>
      </c>
      <c r="K30" s="9">
        <v>10013145.05</v>
      </c>
      <c r="L30" s="9">
        <v>10024404.54</v>
      </c>
      <c r="M30" s="9">
        <f t="shared" si="0"/>
        <v>1251643.13125</v>
      </c>
      <c r="N30" s="8">
        <v>2</v>
      </c>
      <c r="O30" s="9">
        <v>37570.46</v>
      </c>
      <c r="P30" s="9">
        <v>45000</v>
      </c>
      <c r="Q30" s="9">
        <f t="shared" si="1"/>
        <v>18785.23</v>
      </c>
      <c r="R30" s="8">
        <v>11</v>
      </c>
      <c r="S30" s="9">
        <v>9604944.24</v>
      </c>
      <c r="T30" s="9">
        <v>9606783.66</v>
      </c>
      <c r="U30" s="9">
        <f t="shared" si="2"/>
        <v>873176.7490909091</v>
      </c>
      <c r="V30" s="8">
        <v>5</v>
      </c>
      <c r="W30" s="9">
        <v>277022.04</v>
      </c>
      <c r="X30" s="9">
        <v>277040.74</v>
      </c>
      <c r="Y30" s="9">
        <f t="shared" si="3"/>
        <v>55404.407999999996</v>
      </c>
      <c r="Z30" s="9">
        <v>3</v>
      </c>
      <c r="AA30" s="9">
        <v>2000</v>
      </c>
      <c r="AB30" s="9">
        <v>2000</v>
      </c>
      <c r="AC30" s="9">
        <f t="shared" si="4"/>
        <v>666.6666666666666</v>
      </c>
      <c r="AD30" s="8">
        <v>144</v>
      </c>
      <c r="AE30" s="9">
        <v>26303897.980000004</v>
      </c>
      <c r="AF30" s="9">
        <v>26311295.530000012</v>
      </c>
      <c r="AG30" s="9">
        <f t="shared" si="5"/>
        <v>182665.95819444448</v>
      </c>
      <c r="AH30" s="8">
        <v>313</v>
      </c>
      <c r="AI30" s="9">
        <v>32428371.969999995</v>
      </c>
      <c r="AJ30" s="11">
        <v>32333168.789999995</v>
      </c>
      <c r="AK30" s="11">
        <f t="shared" si="6"/>
        <v>103605.0222683706</v>
      </c>
    </row>
    <row r="31" spans="2:37" ht="15">
      <c r="B31" s="7" t="s">
        <v>40</v>
      </c>
      <c r="C31" s="8"/>
      <c r="D31" s="9"/>
      <c r="E31" s="9"/>
      <c r="F31" s="8"/>
      <c r="G31" s="9"/>
      <c r="H31" s="9"/>
      <c r="I31" s="9"/>
      <c r="J31" s="10">
        <v>7</v>
      </c>
      <c r="K31" s="9">
        <v>9796436.780000001</v>
      </c>
      <c r="L31" s="9">
        <v>9796999.08</v>
      </c>
      <c r="M31" s="9">
        <f t="shared" si="0"/>
        <v>1399490.9685714287</v>
      </c>
      <c r="N31" s="8">
        <v>5</v>
      </c>
      <c r="O31" s="9">
        <v>6095</v>
      </c>
      <c r="P31" s="9">
        <v>6150</v>
      </c>
      <c r="Q31" s="9">
        <f t="shared" si="1"/>
        <v>1219</v>
      </c>
      <c r="R31" s="8">
        <v>14</v>
      </c>
      <c r="S31" s="9">
        <v>7191202.239999999</v>
      </c>
      <c r="T31" s="9">
        <v>7272616.369999999</v>
      </c>
      <c r="U31" s="9">
        <f t="shared" si="2"/>
        <v>513657.3028571428</v>
      </c>
      <c r="V31" s="8">
        <v>7</v>
      </c>
      <c r="W31" s="9">
        <v>100766.05</v>
      </c>
      <c r="X31" s="9">
        <v>101305.39</v>
      </c>
      <c r="Y31" s="9">
        <f t="shared" si="3"/>
        <v>14395.15</v>
      </c>
      <c r="Z31" s="9">
        <v>7</v>
      </c>
      <c r="AA31" s="9">
        <v>66947.01</v>
      </c>
      <c r="AB31" s="9">
        <v>66947.01</v>
      </c>
      <c r="AC31" s="9">
        <f t="shared" si="4"/>
        <v>9563.858571428571</v>
      </c>
      <c r="AD31" s="8">
        <v>60</v>
      </c>
      <c r="AE31" s="9">
        <v>7357877.33</v>
      </c>
      <c r="AF31" s="9">
        <v>7359420.150000001</v>
      </c>
      <c r="AG31" s="9">
        <f t="shared" si="5"/>
        <v>122631.28883333334</v>
      </c>
      <c r="AH31" s="8">
        <v>128</v>
      </c>
      <c r="AI31" s="9">
        <v>6535013.139999999</v>
      </c>
      <c r="AJ31" s="11">
        <v>6502579.890000001</v>
      </c>
      <c r="AK31" s="11">
        <f t="shared" si="6"/>
        <v>51054.79015624999</v>
      </c>
    </row>
    <row r="32" spans="2:37" ht="15">
      <c r="B32" s="7" t="s">
        <v>41</v>
      </c>
      <c r="C32" s="8"/>
      <c r="D32" s="9"/>
      <c r="E32" s="9"/>
      <c r="F32" s="8"/>
      <c r="G32" s="9"/>
      <c r="H32" s="9"/>
      <c r="I32" s="9"/>
      <c r="J32" s="10">
        <v>8</v>
      </c>
      <c r="K32" s="9">
        <v>74578154.60999998</v>
      </c>
      <c r="L32" s="9">
        <v>72885522.46</v>
      </c>
      <c r="M32" s="9">
        <f t="shared" si="0"/>
        <v>9322269.326249998</v>
      </c>
      <c r="N32" s="8">
        <v>4</v>
      </c>
      <c r="O32" s="9">
        <v>14102.32</v>
      </c>
      <c r="P32" s="9">
        <v>14114.14</v>
      </c>
      <c r="Q32" s="9">
        <f t="shared" si="1"/>
        <v>3525.58</v>
      </c>
      <c r="R32" s="8">
        <v>12</v>
      </c>
      <c r="S32" s="9">
        <v>27231858.519999996</v>
      </c>
      <c r="T32" s="9">
        <v>27240945</v>
      </c>
      <c r="U32" s="9">
        <f t="shared" si="2"/>
        <v>2269321.543333333</v>
      </c>
      <c r="V32" s="8">
        <v>5</v>
      </c>
      <c r="W32" s="9">
        <v>7213.94</v>
      </c>
      <c r="X32" s="9">
        <v>7216.84</v>
      </c>
      <c r="Y32" s="9">
        <f t="shared" si="3"/>
        <v>1442.788</v>
      </c>
      <c r="Z32" s="9">
        <v>4</v>
      </c>
      <c r="AA32" s="9">
        <v>10680.76</v>
      </c>
      <c r="AB32" s="9">
        <v>10881.37</v>
      </c>
      <c r="AC32" s="9">
        <f t="shared" si="4"/>
        <v>2670.19</v>
      </c>
      <c r="AD32" s="8">
        <v>1007</v>
      </c>
      <c r="AE32" s="9">
        <v>209772965.36000022</v>
      </c>
      <c r="AF32" s="9">
        <v>209228406.96000004</v>
      </c>
      <c r="AG32" s="9">
        <f t="shared" si="5"/>
        <v>208314.76202581948</v>
      </c>
      <c r="AH32" s="8">
        <v>1525</v>
      </c>
      <c r="AI32" s="9">
        <v>169937671.96999976</v>
      </c>
      <c r="AJ32" s="11">
        <v>170025632.1799997</v>
      </c>
      <c r="AK32" s="11">
        <f t="shared" si="6"/>
        <v>111434.53899672115</v>
      </c>
    </row>
    <row r="33" spans="2:37" ht="15">
      <c r="B33" s="7" t="s">
        <v>42</v>
      </c>
      <c r="C33" s="8"/>
      <c r="D33" s="9"/>
      <c r="E33" s="9"/>
      <c r="F33" s="8"/>
      <c r="G33" s="9"/>
      <c r="H33" s="9"/>
      <c r="I33" s="9"/>
      <c r="J33" s="10">
        <v>2</v>
      </c>
      <c r="K33" s="9">
        <v>13185068.06</v>
      </c>
      <c r="L33" s="9">
        <v>13201233.06</v>
      </c>
      <c r="M33" s="9">
        <f t="shared" si="0"/>
        <v>6592534.03</v>
      </c>
      <c r="N33" s="8">
        <v>1</v>
      </c>
      <c r="O33" s="9">
        <v>500000</v>
      </c>
      <c r="P33" s="9">
        <v>500000</v>
      </c>
      <c r="Q33" s="9">
        <f t="shared" si="1"/>
        <v>500000</v>
      </c>
      <c r="R33" s="8">
        <v>4</v>
      </c>
      <c r="S33" s="9">
        <v>6617580.859999999</v>
      </c>
      <c r="T33" s="9">
        <v>6618937.369999999</v>
      </c>
      <c r="U33" s="9">
        <f t="shared" si="2"/>
        <v>1654395.2149999999</v>
      </c>
      <c r="V33" s="8">
        <v>2</v>
      </c>
      <c r="W33" s="9">
        <v>981542.85</v>
      </c>
      <c r="X33" s="9">
        <v>981887.02</v>
      </c>
      <c r="Y33" s="9">
        <f t="shared" si="3"/>
        <v>490771.425</v>
      </c>
      <c r="Z33" s="9">
        <v>2</v>
      </c>
      <c r="AA33" s="9"/>
      <c r="AB33" s="9"/>
      <c r="AC33" s="9">
        <f t="shared" si="4"/>
        <v>0</v>
      </c>
      <c r="AD33" s="8">
        <v>40</v>
      </c>
      <c r="AE33" s="9">
        <v>13824052.31</v>
      </c>
      <c r="AF33" s="9">
        <v>13833536.74</v>
      </c>
      <c r="AG33" s="9">
        <f t="shared" si="5"/>
        <v>345601.30775000004</v>
      </c>
      <c r="AH33" s="8">
        <v>183</v>
      </c>
      <c r="AI33" s="9">
        <v>16721103.469999999</v>
      </c>
      <c r="AJ33" s="11">
        <v>16761928.230000002</v>
      </c>
      <c r="AK33" s="11">
        <f t="shared" si="6"/>
        <v>91372.1501092896</v>
      </c>
    </row>
  </sheetData>
  <sheetProtection/>
  <mergeCells count="11">
    <mergeCell ref="AD4:AG4"/>
    <mergeCell ref="AH4:AK4"/>
    <mergeCell ref="B3:B5"/>
    <mergeCell ref="C3:AK3"/>
    <mergeCell ref="C4:E4"/>
    <mergeCell ref="F4:H4"/>
    <mergeCell ref="J4:M4"/>
    <mergeCell ref="N4:Q4"/>
    <mergeCell ref="R4:U4"/>
    <mergeCell ref="V4:Y4"/>
    <mergeCell ref="Z4:AC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16" customWidth="1"/>
    <col min="2" max="2" width="12.28125" style="16" customWidth="1"/>
    <col min="3" max="4" width="14.28125" style="16" bestFit="1" customWidth="1"/>
    <col min="5" max="5" width="19.421875" style="16" bestFit="1" customWidth="1"/>
    <col min="6" max="6" width="15.00390625" style="16" bestFit="1" customWidth="1"/>
    <col min="7" max="7" width="16.57421875" style="16" bestFit="1" customWidth="1"/>
    <col min="8" max="16384" width="9.140625" style="16" customWidth="1"/>
  </cols>
  <sheetData>
    <row r="1" ht="12.75">
      <c r="A1" s="16" t="s">
        <v>2</v>
      </c>
    </row>
    <row r="3" spans="2:7" ht="38.25">
      <c r="B3" s="33" t="s">
        <v>11</v>
      </c>
      <c r="C3" s="25" t="s">
        <v>12</v>
      </c>
      <c r="D3" s="25" t="s">
        <v>13</v>
      </c>
      <c r="E3" s="26" t="s">
        <v>14</v>
      </c>
      <c r="F3" s="26" t="s">
        <v>44</v>
      </c>
      <c r="G3" s="35" t="s">
        <v>43</v>
      </c>
    </row>
    <row r="4" spans="2:7" ht="12.75">
      <c r="B4" s="34">
        <v>7</v>
      </c>
      <c r="C4" s="31">
        <v>24444617.889999997</v>
      </c>
      <c r="D4" s="31">
        <v>24462159.99</v>
      </c>
      <c r="E4" s="31">
        <f>C4/B4</f>
        <v>3492088.2699999996</v>
      </c>
      <c r="F4" s="15">
        <v>135804433</v>
      </c>
      <c r="G4" s="36">
        <f>C4/F4</f>
        <v>0.17999867419644539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9.140625" style="18" customWidth="1"/>
    <col min="2" max="2" width="7.57421875" style="18" bestFit="1" customWidth="1"/>
    <col min="3" max="3" width="15.140625" style="18" customWidth="1"/>
    <col min="4" max="5" width="14.28125" style="18" bestFit="1" customWidth="1"/>
    <col min="6" max="6" width="12.421875" style="18" bestFit="1" customWidth="1"/>
    <col min="7" max="7" width="12.00390625" style="20" bestFit="1" customWidth="1"/>
    <col min="8" max="8" width="10.00390625" style="19" bestFit="1" customWidth="1"/>
    <col min="9" max="16384" width="9.140625" style="18" customWidth="1"/>
  </cols>
  <sheetData>
    <row r="1" ht="12.75">
      <c r="A1" s="18" t="s">
        <v>4</v>
      </c>
    </row>
    <row r="3" spans="2:8" ht="25.5">
      <c r="B3" s="44" t="s">
        <v>0</v>
      </c>
      <c r="C3" s="24" t="s">
        <v>11</v>
      </c>
      <c r="D3" s="24" t="s">
        <v>12</v>
      </c>
      <c r="E3" s="24" t="s">
        <v>13</v>
      </c>
      <c r="F3" s="24" t="s">
        <v>14</v>
      </c>
      <c r="G3" s="37" t="s">
        <v>44</v>
      </c>
      <c r="H3" s="47" t="s">
        <v>46</v>
      </c>
    </row>
    <row r="4" spans="2:8" ht="12.75">
      <c r="B4" s="45" t="s">
        <v>15</v>
      </c>
      <c r="C4" s="41">
        <v>3</v>
      </c>
      <c r="D4" s="42">
        <v>149100</v>
      </c>
      <c r="E4" s="42">
        <v>149100</v>
      </c>
      <c r="F4" s="43">
        <f>D4/C4</f>
        <v>49700</v>
      </c>
      <c r="G4" s="15">
        <v>470975</v>
      </c>
      <c r="H4" s="48">
        <f>D4/G4</f>
        <v>0.316577313020861</v>
      </c>
    </row>
    <row r="5" spans="2:8" ht="12.75">
      <c r="B5" s="46" t="s">
        <v>16</v>
      </c>
      <c r="C5" s="38">
        <v>4</v>
      </c>
      <c r="D5" s="39">
        <v>3466477.5</v>
      </c>
      <c r="E5" s="39">
        <v>3466477.5</v>
      </c>
      <c r="F5" s="40">
        <f aca="true" t="shared" si="0" ref="F5:F30">D5/C5</f>
        <v>866619.375</v>
      </c>
      <c r="G5" s="14">
        <v>2034326</v>
      </c>
      <c r="H5" s="49">
        <f aca="true" t="shared" si="1" ref="H5:H31">D5/G5</f>
        <v>1.7039931161475594</v>
      </c>
    </row>
    <row r="6" spans="2:8" ht="12.75">
      <c r="B6" s="45" t="s">
        <v>17</v>
      </c>
      <c r="C6" s="41">
        <v>6</v>
      </c>
      <c r="D6" s="42">
        <v>25646363.229999997</v>
      </c>
      <c r="E6" s="42">
        <v>25289519.53</v>
      </c>
      <c r="F6" s="43">
        <f t="shared" si="0"/>
        <v>4274393.871666666</v>
      </c>
      <c r="G6" s="15">
        <v>2030549</v>
      </c>
      <c r="H6" s="48">
        <f t="shared" si="1"/>
        <v>12.630260697968874</v>
      </c>
    </row>
    <row r="7" spans="2:8" ht="12.75">
      <c r="B7" s="46" t="s">
        <v>18</v>
      </c>
      <c r="C7" s="38">
        <v>2</v>
      </c>
      <c r="D7" s="39">
        <v>1773370.06</v>
      </c>
      <c r="E7" s="39">
        <v>1773370.06</v>
      </c>
      <c r="F7" s="40">
        <f t="shared" si="0"/>
        <v>886685.03</v>
      </c>
      <c r="G7" s="14">
        <v>420799</v>
      </c>
      <c r="H7" s="49">
        <f t="shared" si="1"/>
        <v>4.214292476930791</v>
      </c>
    </row>
    <row r="8" spans="2:8" ht="12.75">
      <c r="B8" s="45" t="s">
        <v>19</v>
      </c>
      <c r="C8" s="41">
        <v>7</v>
      </c>
      <c r="D8" s="42">
        <v>40455685.96</v>
      </c>
      <c r="E8" s="42">
        <v>40457490.31</v>
      </c>
      <c r="F8" s="43">
        <f t="shared" si="0"/>
        <v>5779383.708571428</v>
      </c>
      <c r="G8" s="15">
        <v>9550898</v>
      </c>
      <c r="H8" s="48">
        <f t="shared" si="1"/>
        <v>4.235799184537412</v>
      </c>
    </row>
    <row r="9" spans="2:8" ht="12.75">
      <c r="B9" s="46" t="s">
        <v>21</v>
      </c>
      <c r="C9" s="38">
        <v>7</v>
      </c>
      <c r="D9" s="39">
        <v>45106740.13</v>
      </c>
      <c r="E9" s="39">
        <v>45106922.68</v>
      </c>
      <c r="F9" s="40">
        <f t="shared" si="0"/>
        <v>6443820.018571429</v>
      </c>
      <c r="G9" s="14">
        <v>5881584</v>
      </c>
      <c r="H9" s="49">
        <f t="shared" si="1"/>
        <v>7.669148333170113</v>
      </c>
    </row>
    <row r="10" spans="2:8" ht="12.75">
      <c r="B10" s="45" t="s">
        <v>22</v>
      </c>
      <c r="C10" s="41">
        <v>6</v>
      </c>
      <c r="D10" s="42">
        <v>319815.28</v>
      </c>
      <c r="E10" s="42">
        <v>321370.57</v>
      </c>
      <c r="F10" s="43">
        <f t="shared" si="0"/>
        <v>53302.54666666667</v>
      </c>
      <c r="G10" s="15">
        <v>1836280</v>
      </c>
      <c r="H10" s="48">
        <f t="shared" si="1"/>
        <v>0.17416476790032023</v>
      </c>
    </row>
    <row r="11" spans="2:8" ht="12.75">
      <c r="B11" s="46" t="s">
        <v>23</v>
      </c>
      <c r="C11" s="38">
        <v>5</v>
      </c>
      <c r="D11" s="39">
        <v>15994521.91</v>
      </c>
      <c r="E11" s="39">
        <v>14957539</v>
      </c>
      <c r="F11" s="40">
        <f t="shared" si="0"/>
        <v>3198904.382</v>
      </c>
      <c r="G11" s="14">
        <v>2523185</v>
      </c>
      <c r="H11" s="49">
        <f t="shared" si="1"/>
        <v>6.339020686156584</v>
      </c>
    </row>
    <row r="12" spans="2:8" ht="12.75">
      <c r="B12" s="45" t="s">
        <v>24</v>
      </c>
      <c r="C12" s="41">
        <v>3</v>
      </c>
      <c r="D12" s="42">
        <v>6628051.590000001</v>
      </c>
      <c r="E12" s="42">
        <v>3085295.48</v>
      </c>
      <c r="F12" s="43">
        <f t="shared" si="0"/>
        <v>2209350.5300000003</v>
      </c>
      <c r="G12" s="15">
        <v>4061371</v>
      </c>
      <c r="H12" s="48">
        <f t="shared" si="1"/>
        <v>1.6319739294932674</v>
      </c>
    </row>
    <row r="13" spans="2:8" ht="12.75">
      <c r="B13" s="46" t="s">
        <v>25</v>
      </c>
      <c r="C13" s="38">
        <v>7</v>
      </c>
      <c r="D13" s="39">
        <v>28446584.55</v>
      </c>
      <c r="E13" s="39">
        <v>28137290.05</v>
      </c>
      <c r="F13" s="40">
        <f t="shared" si="0"/>
        <v>4063797.792857143</v>
      </c>
      <c r="G13" s="14">
        <v>4324696</v>
      </c>
      <c r="H13" s="49">
        <f t="shared" si="1"/>
        <v>6.577707323243067</v>
      </c>
    </row>
    <row r="14" spans="2:8" ht="12.75">
      <c r="B14" s="45" t="s">
        <v>26</v>
      </c>
      <c r="C14" s="41">
        <v>8</v>
      </c>
      <c r="D14" s="42">
        <v>73722943.39999999</v>
      </c>
      <c r="E14" s="42">
        <v>70755052.49</v>
      </c>
      <c r="F14" s="43">
        <f t="shared" si="0"/>
        <v>9215367.924999999</v>
      </c>
      <c r="G14" s="15">
        <v>14522090</v>
      </c>
      <c r="H14" s="48">
        <f t="shared" si="1"/>
        <v>5.0766069759931245</v>
      </c>
    </row>
    <row r="15" spans="2:8" ht="12.75">
      <c r="B15" s="46" t="s">
        <v>27</v>
      </c>
      <c r="C15" s="38">
        <v>3</v>
      </c>
      <c r="D15" s="39">
        <v>20901812.28</v>
      </c>
      <c r="E15" s="39">
        <v>20901876.990000002</v>
      </c>
      <c r="F15" s="40">
        <f t="shared" si="0"/>
        <v>6967270.760000001</v>
      </c>
      <c r="G15" s="14">
        <v>1702511</v>
      </c>
      <c r="H15" s="49">
        <f t="shared" si="1"/>
        <v>12.277049769428803</v>
      </c>
    </row>
    <row r="16" spans="2:8" ht="12.75">
      <c r="B16" s="45" t="s">
        <v>28</v>
      </c>
      <c r="C16" s="41">
        <v>4</v>
      </c>
      <c r="D16" s="42">
        <v>37854372.120000005</v>
      </c>
      <c r="E16" s="42">
        <v>37865531.120000005</v>
      </c>
      <c r="F16" s="43">
        <f t="shared" si="0"/>
        <v>9463593.030000001</v>
      </c>
      <c r="G16" s="15">
        <v>2095825</v>
      </c>
      <c r="H16" s="48">
        <f t="shared" si="1"/>
        <v>18.061800064413777</v>
      </c>
    </row>
    <row r="17" spans="2:8" ht="12.75">
      <c r="B17" s="46" t="s">
        <v>29</v>
      </c>
      <c r="C17" s="38">
        <v>3</v>
      </c>
      <c r="D17" s="39">
        <v>799838.05</v>
      </c>
      <c r="E17" s="39">
        <v>799919</v>
      </c>
      <c r="F17" s="40">
        <f t="shared" si="0"/>
        <v>266612.6833333333</v>
      </c>
      <c r="G17" s="14">
        <v>4768457</v>
      </c>
      <c r="H17" s="49">
        <f t="shared" si="1"/>
        <v>0.16773519190799036</v>
      </c>
    </row>
    <row r="18" spans="2:8" ht="12.75">
      <c r="B18" s="45" t="s">
        <v>30</v>
      </c>
      <c r="C18" s="41">
        <v>3</v>
      </c>
      <c r="D18" s="42">
        <v>12250</v>
      </c>
      <c r="E18" s="42">
        <v>12250</v>
      </c>
      <c r="F18" s="43">
        <f t="shared" si="0"/>
        <v>4083.3333333333335</v>
      </c>
      <c r="G18" s="15">
        <v>2740079</v>
      </c>
      <c r="H18" s="48">
        <f t="shared" si="1"/>
        <v>0.004470674020712542</v>
      </c>
    </row>
    <row r="19" spans="2:8" ht="12.75">
      <c r="B19" s="46" t="s">
        <v>31</v>
      </c>
      <c r="C19" s="38">
        <v>6</v>
      </c>
      <c r="D19" s="39">
        <v>22546080.61</v>
      </c>
      <c r="E19" s="39">
        <v>22546328.7</v>
      </c>
      <c r="F19" s="40">
        <f t="shared" si="0"/>
        <v>3757680.1016666666</v>
      </c>
      <c r="G19" s="14">
        <v>6259850</v>
      </c>
      <c r="H19" s="49">
        <f t="shared" si="1"/>
        <v>3.6016966237210157</v>
      </c>
    </row>
    <row r="20" spans="2:8" ht="12.75">
      <c r="B20" s="45" t="s">
        <v>32</v>
      </c>
      <c r="C20" s="41">
        <v>5</v>
      </c>
      <c r="D20" s="42">
        <v>270881.05</v>
      </c>
      <c r="E20" s="42">
        <v>272260.38</v>
      </c>
      <c r="F20" s="43">
        <f t="shared" si="0"/>
        <v>54176.21</v>
      </c>
      <c r="G20" s="15">
        <v>2263834</v>
      </c>
      <c r="H20" s="48">
        <f t="shared" si="1"/>
        <v>0.11965588024563638</v>
      </c>
    </row>
    <row r="21" spans="2:8" ht="12.75">
      <c r="B21" s="46" t="s">
        <v>33</v>
      </c>
      <c r="C21" s="38">
        <v>7</v>
      </c>
      <c r="D21" s="39">
        <v>54946145.02</v>
      </c>
      <c r="E21" s="39">
        <v>54956184.47</v>
      </c>
      <c r="F21" s="40">
        <f t="shared" si="0"/>
        <v>7849449.288571429</v>
      </c>
      <c r="G21" s="14">
        <v>7601553</v>
      </c>
      <c r="H21" s="49">
        <f t="shared" si="1"/>
        <v>7.228278881960042</v>
      </c>
    </row>
    <row r="22" spans="2:8" ht="12.75">
      <c r="B22" s="45" t="s">
        <v>34</v>
      </c>
      <c r="C22" s="41">
        <v>5</v>
      </c>
      <c r="D22" s="42">
        <v>29690643.04</v>
      </c>
      <c r="E22" s="42">
        <v>29695942.77</v>
      </c>
      <c r="F22" s="43">
        <f t="shared" si="0"/>
        <v>5938128.608</v>
      </c>
      <c r="G22" s="15">
        <v>11589763</v>
      </c>
      <c r="H22" s="48">
        <f t="shared" si="1"/>
        <v>2.5617989807039194</v>
      </c>
    </row>
    <row r="23" spans="2:8" ht="12.75">
      <c r="B23" s="46" t="s">
        <v>35</v>
      </c>
      <c r="C23" s="38">
        <v>8</v>
      </c>
      <c r="D23" s="39">
        <v>12112573.870000001</v>
      </c>
      <c r="E23" s="39">
        <v>12114257.910000002</v>
      </c>
      <c r="F23" s="40">
        <f t="shared" si="0"/>
        <v>1514071.7337500001</v>
      </c>
      <c r="G23" s="14">
        <v>2246691</v>
      </c>
      <c r="H23" s="49">
        <f t="shared" si="1"/>
        <v>5.391294962235572</v>
      </c>
    </row>
    <row r="24" spans="2:8" ht="12.75">
      <c r="B24" s="45" t="s">
        <v>36</v>
      </c>
      <c r="C24" s="41">
        <v>3</v>
      </c>
      <c r="D24" s="42">
        <v>3427328.95</v>
      </c>
      <c r="E24" s="42">
        <v>3428911.67</v>
      </c>
      <c r="F24" s="43">
        <f t="shared" si="0"/>
        <v>1142442.9833333332</v>
      </c>
      <c r="G24" s="15">
        <v>1079327</v>
      </c>
      <c r="H24" s="48">
        <f t="shared" si="1"/>
        <v>3.1754314957376213</v>
      </c>
    </row>
    <row r="25" spans="2:8" ht="12.75">
      <c r="B25" s="46" t="s">
        <v>37</v>
      </c>
      <c r="C25" s="38">
        <v>2</v>
      </c>
      <c r="D25" s="39">
        <v>2110</v>
      </c>
      <c r="E25" s="39">
        <v>2110</v>
      </c>
      <c r="F25" s="40">
        <f t="shared" si="0"/>
        <v>1055</v>
      </c>
      <c r="G25" s="14">
        <v>271890</v>
      </c>
      <c r="H25" s="49">
        <f t="shared" si="1"/>
        <v>0.007760491375188495</v>
      </c>
    </row>
    <row r="26" spans="2:8" ht="12.75">
      <c r="B26" s="45" t="s">
        <v>38</v>
      </c>
      <c r="C26" s="41">
        <v>9</v>
      </c>
      <c r="D26" s="42">
        <v>28117844.42</v>
      </c>
      <c r="E26" s="42">
        <v>24728536.55</v>
      </c>
      <c r="F26" s="43">
        <f t="shared" si="0"/>
        <v>3124204.935555556</v>
      </c>
      <c r="G26" s="15">
        <v>8112236</v>
      </c>
      <c r="H26" s="48">
        <f t="shared" si="1"/>
        <v>3.466102862392071</v>
      </c>
    </row>
    <row r="27" spans="2:8" ht="12.75">
      <c r="B27" s="46" t="s">
        <v>39</v>
      </c>
      <c r="C27" s="38">
        <v>8</v>
      </c>
      <c r="D27" s="39">
        <v>10050715.510000002</v>
      </c>
      <c r="E27" s="39">
        <v>10069404.54</v>
      </c>
      <c r="F27" s="40">
        <f t="shared" si="0"/>
        <v>1256339.4387500002</v>
      </c>
      <c r="G27" s="14">
        <v>4538981</v>
      </c>
      <c r="H27" s="49">
        <f t="shared" si="1"/>
        <v>2.2143109896252047</v>
      </c>
    </row>
    <row r="28" spans="2:8" ht="12.75">
      <c r="B28" s="45" t="s">
        <v>40</v>
      </c>
      <c r="C28" s="41">
        <v>7</v>
      </c>
      <c r="D28" s="42">
        <v>9802531.780000001</v>
      </c>
      <c r="E28" s="42">
        <v>9803149.08</v>
      </c>
      <c r="F28" s="43">
        <f t="shared" si="0"/>
        <v>1400361.682857143</v>
      </c>
      <c r="G28" s="15">
        <v>1425973</v>
      </c>
      <c r="H28" s="48">
        <f t="shared" si="1"/>
        <v>6.874275866373347</v>
      </c>
    </row>
    <row r="29" spans="2:8" ht="12.75">
      <c r="B29" s="46" t="s">
        <v>41</v>
      </c>
      <c r="C29" s="38">
        <v>8</v>
      </c>
      <c r="D29" s="39">
        <v>74592256.92999998</v>
      </c>
      <c r="E29" s="39">
        <v>72899636.6</v>
      </c>
      <c r="F29" s="40">
        <f t="shared" si="0"/>
        <v>9324032.116249997</v>
      </c>
      <c r="G29" s="14">
        <v>30301398</v>
      </c>
      <c r="H29" s="49">
        <f t="shared" si="1"/>
        <v>2.4616770793875578</v>
      </c>
    </row>
    <row r="30" spans="2:8" ht="12.75">
      <c r="B30" s="45" t="s">
        <v>42</v>
      </c>
      <c r="C30" s="41">
        <v>2</v>
      </c>
      <c r="D30" s="42">
        <v>13685068.06</v>
      </c>
      <c r="E30" s="42">
        <v>13701233.06</v>
      </c>
      <c r="F30" s="43">
        <f t="shared" si="0"/>
        <v>6842534.03</v>
      </c>
      <c r="G30" s="15">
        <v>948920</v>
      </c>
      <c r="H30" s="48">
        <f t="shared" si="1"/>
        <v>14.421730029928762</v>
      </c>
    </row>
    <row r="31" spans="2:8" ht="12.75">
      <c r="B31" s="46" t="s">
        <v>45</v>
      </c>
      <c r="C31" s="38">
        <f>SUM(C4:C30)</f>
        <v>141</v>
      </c>
      <c r="D31" s="39">
        <f>SUM(D4:D30)</f>
        <v>560522105.3</v>
      </c>
      <c r="E31" s="39">
        <f>SUM(E4:E30)</f>
        <v>547296960.51</v>
      </c>
      <c r="F31" s="40">
        <f>D31/C31</f>
        <v>3975334.0801418438</v>
      </c>
      <c r="G31" s="14">
        <f>SUM(G4:G30)</f>
        <v>135604041</v>
      </c>
      <c r="H31" s="49">
        <f t="shared" si="1"/>
        <v>4.133520661821574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9.140625" style="16" customWidth="1"/>
    <col min="2" max="2" width="7.57421875" style="16" bestFit="1" customWidth="1"/>
    <col min="3" max="3" width="13.28125" style="16" customWidth="1"/>
    <col min="4" max="5" width="14.57421875" style="16" bestFit="1" customWidth="1"/>
    <col min="6" max="6" width="12.421875" style="16" bestFit="1" customWidth="1"/>
    <col min="7" max="7" width="12.00390625" style="21" bestFit="1" customWidth="1"/>
    <col min="8" max="8" width="10.00390625" style="17" bestFit="1" customWidth="1"/>
    <col min="9" max="16384" width="9.140625" style="16" customWidth="1"/>
  </cols>
  <sheetData>
    <row r="1" ht="12.75">
      <c r="A1" s="16" t="s">
        <v>6</v>
      </c>
    </row>
    <row r="3" spans="2:8" ht="25.5">
      <c r="B3" s="44" t="s">
        <v>0</v>
      </c>
      <c r="C3" s="24" t="s">
        <v>11</v>
      </c>
      <c r="D3" s="24" t="s">
        <v>12</v>
      </c>
      <c r="E3" s="24" t="s">
        <v>13</v>
      </c>
      <c r="F3" s="24" t="s">
        <v>14</v>
      </c>
      <c r="G3" s="37" t="s">
        <v>44</v>
      </c>
      <c r="H3" s="47" t="s">
        <v>46</v>
      </c>
    </row>
    <row r="4" spans="2:8" ht="12.75">
      <c r="B4" s="50" t="s">
        <v>15</v>
      </c>
      <c r="C4" s="30">
        <v>5</v>
      </c>
      <c r="D4" s="32">
        <v>523979.2</v>
      </c>
      <c r="E4" s="32">
        <v>524050</v>
      </c>
      <c r="F4" s="31">
        <f>D4/C4</f>
        <v>104795.84</v>
      </c>
      <c r="G4" s="15">
        <v>470975</v>
      </c>
      <c r="H4" s="52">
        <f>D4/G4</f>
        <v>1.1125414300122087</v>
      </c>
    </row>
    <row r="5" spans="2:8" ht="12.75">
      <c r="B5" s="51" t="s">
        <v>16</v>
      </c>
      <c r="C5" s="27">
        <v>10</v>
      </c>
      <c r="D5" s="29">
        <v>8301049.95</v>
      </c>
      <c r="E5" s="29">
        <v>8302130.34</v>
      </c>
      <c r="F5" s="28">
        <f aca="true" t="shared" si="0" ref="F5:F30">D5/C5</f>
        <v>830104.995</v>
      </c>
      <c r="G5" s="14">
        <v>2034326</v>
      </c>
      <c r="H5" s="53">
        <f aca="true" t="shared" si="1" ref="H5:H30">D5/G5</f>
        <v>4.080491499395869</v>
      </c>
    </row>
    <row r="6" spans="2:8" ht="12.75">
      <c r="B6" s="50" t="s">
        <v>17</v>
      </c>
      <c r="C6" s="30">
        <v>8</v>
      </c>
      <c r="D6" s="32">
        <v>15936240.209999997</v>
      </c>
      <c r="E6" s="32">
        <v>15026865.61</v>
      </c>
      <c r="F6" s="31">
        <f t="shared" si="0"/>
        <v>1992030.0262499996</v>
      </c>
      <c r="G6" s="15">
        <v>2030549</v>
      </c>
      <c r="H6" s="52">
        <f t="shared" si="1"/>
        <v>7.848242130576508</v>
      </c>
    </row>
    <row r="7" spans="2:8" ht="12.75">
      <c r="B7" s="51" t="s">
        <v>18</v>
      </c>
      <c r="C7" s="27">
        <v>7</v>
      </c>
      <c r="D7" s="29">
        <v>1990333.22</v>
      </c>
      <c r="E7" s="29">
        <v>1990955.77</v>
      </c>
      <c r="F7" s="28">
        <f t="shared" si="0"/>
        <v>284333.3171428571</v>
      </c>
      <c r="G7" s="14">
        <v>420799</v>
      </c>
      <c r="H7" s="53">
        <f t="shared" si="1"/>
        <v>4.729890565329289</v>
      </c>
    </row>
    <row r="8" spans="2:8" ht="12.75">
      <c r="B8" s="50" t="s">
        <v>19</v>
      </c>
      <c r="C8" s="30">
        <v>9</v>
      </c>
      <c r="D8" s="32">
        <v>12939235.770000001</v>
      </c>
      <c r="E8" s="32">
        <v>12965648.96</v>
      </c>
      <c r="F8" s="31">
        <f t="shared" si="0"/>
        <v>1437692.8633333335</v>
      </c>
      <c r="G8" s="15">
        <v>9550898</v>
      </c>
      <c r="H8" s="52">
        <f t="shared" si="1"/>
        <v>1.3547664073053656</v>
      </c>
    </row>
    <row r="9" spans="2:8" ht="12.75">
      <c r="B9" s="51" t="s">
        <v>21</v>
      </c>
      <c r="C9" s="27">
        <v>9</v>
      </c>
      <c r="D9" s="29">
        <v>19914207.67</v>
      </c>
      <c r="E9" s="29">
        <v>19920591.13</v>
      </c>
      <c r="F9" s="28">
        <f t="shared" si="0"/>
        <v>2212689.7411111114</v>
      </c>
      <c r="G9" s="14">
        <v>5881584</v>
      </c>
      <c r="H9" s="53">
        <f t="shared" si="1"/>
        <v>3.3858579032451126</v>
      </c>
    </row>
    <row r="10" spans="2:8" ht="12.75">
      <c r="B10" s="50" t="s">
        <v>22</v>
      </c>
      <c r="C10" s="30">
        <v>13</v>
      </c>
      <c r="D10" s="32">
        <v>5363573.51</v>
      </c>
      <c r="E10" s="32">
        <v>5414868.66</v>
      </c>
      <c r="F10" s="31">
        <f t="shared" si="0"/>
        <v>412582.57769230765</v>
      </c>
      <c r="G10" s="15">
        <v>1836280</v>
      </c>
      <c r="H10" s="52">
        <f t="shared" si="1"/>
        <v>2.9208908826540614</v>
      </c>
    </row>
    <row r="11" spans="2:8" ht="12.75">
      <c r="B11" s="51" t="s">
        <v>23</v>
      </c>
      <c r="C11" s="27">
        <v>4</v>
      </c>
      <c r="D11" s="29">
        <v>9547479.79</v>
      </c>
      <c r="E11" s="29">
        <v>9554976.08</v>
      </c>
      <c r="F11" s="28">
        <f t="shared" si="0"/>
        <v>2386869.9475</v>
      </c>
      <c r="G11" s="14">
        <v>2523185</v>
      </c>
      <c r="H11" s="53">
        <f t="shared" si="1"/>
        <v>3.783900027148227</v>
      </c>
    </row>
    <row r="12" spans="2:8" ht="12.75">
      <c r="B12" s="50" t="s">
        <v>24</v>
      </c>
      <c r="C12" s="30">
        <v>8</v>
      </c>
      <c r="D12" s="32">
        <v>19249596.86</v>
      </c>
      <c r="E12" s="32">
        <v>18428185.599999998</v>
      </c>
      <c r="F12" s="31">
        <f t="shared" si="0"/>
        <v>2406199.6075</v>
      </c>
      <c r="G12" s="15">
        <v>4061371</v>
      </c>
      <c r="H12" s="52">
        <f t="shared" si="1"/>
        <v>4.739679497391398</v>
      </c>
    </row>
    <row r="13" spans="2:8" ht="12.75">
      <c r="B13" s="51" t="s">
        <v>25</v>
      </c>
      <c r="C13" s="27">
        <v>11</v>
      </c>
      <c r="D13" s="29">
        <v>9115644.409999998</v>
      </c>
      <c r="E13" s="29">
        <v>9132193.440000001</v>
      </c>
      <c r="F13" s="28">
        <f t="shared" si="0"/>
        <v>828694.9463636362</v>
      </c>
      <c r="G13" s="14">
        <v>4324696</v>
      </c>
      <c r="H13" s="53">
        <f t="shared" si="1"/>
        <v>2.107811603405187</v>
      </c>
    </row>
    <row r="14" spans="2:8" ht="12.75">
      <c r="B14" s="50" t="s">
        <v>26</v>
      </c>
      <c r="C14" s="30">
        <v>12</v>
      </c>
      <c r="D14" s="32">
        <v>34857285.49</v>
      </c>
      <c r="E14" s="32">
        <v>34904287.88</v>
      </c>
      <c r="F14" s="31">
        <f t="shared" si="0"/>
        <v>2904773.7908333335</v>
      </c>
      <c r="G14" s="15">
        <v>14522090</v>
      </c>
      <c r="H14" s="52">
        <f t="shared" si="1"/>
        <v>2.400293999692882</v>
      </c>
    </row>
    <row r="15" spans="2:8" ht="12.75">
      <c r="B15" s="51" t="s">
        <v>27</v>
      </c>
      <c r="C15" s="27">
        <v>5</v>
      </c>
      <c r="D15" s="29">
        <v>12560975.170000002</v>
      </c>
      <c r="E15" s="29">
        <v>12306511.99</v>
      </c>
      <c r="F15" s="28">
        <f t="shared" si="0"/>
        <v>2512195.0340000005</v>
      </c>
      <c r="G15" s="14">
        <v>1702511</v>
      </c>
      <c r="H15" s="53">
        <f t="shared" si="1"/>
        <v>7.377911314523079</v>
      </c>
    </row>
    <row r="16" spans="2:8" ht="12.75">
      <c r="B16" s="50" t="s">
        <v>28</v>
      </c>
      <c r="C16" s="30">
        <v>7</v>
      </c>
      <c r="D16" s="32">
        <v>14561962.429999998</v>
      </c>
      <c r="E16" s="32">
        <v>14562691.629999999</v>
      </c>
      <c r="F16" s="31">
        <f t="shared" si="0"/>
        <v>2080280.3471428568</v>
      </c>
      <c r="G16" s="15">
        <v>2095825</v>
      </c>
      <c r="H16" s="52">
        <f t="shared" si="1"/>
        <v>6.948081271098492</v>
      </c>
    </row>
    <row r="17" spans="2:8" ht="12.75">
      <c r="B17" s="51" t="s">
        <v>29</v>
      </c>
      <c r="C17" s="27">
        <v>11</v>
      </c>
      <c r="D17" s="29">
        <v>9290542.709999999</v>
      </c>
      <c r="E17" s="29">
        <v>9227947.39</v>
      </c>
      <c r="F17" s="28">
        <f t="shared" si="0"/>
        <v>844594.7918181818</v>
      </c>
      <c r="G17" s="14">
        <v>4768457</v>
      </c>
      <c r="H17" s="53">
        <f t="shared" si="1"/>
        <v>1.9483331211752564</v>
      </c>
    </row>
    <row r="18" spans="2:8" ht="12.75">
      <c r="B18" s="50" t="s">
        <v>30</v>
      </c>
      <c r="C18" s="30">
        <v>8</v>
      </c>
      <c r="D18" s="32">
        <v>8550727.430000002</v>
      </c>
      <c r="E18" s="32">
        <v>8583062.99</v>
      </c>
      <c r="F18" s="31">
        <f t="shared" si="0"/>
        <v>1068840.9287500002</v>
      </c>
      <c r="G18" s="15">
        <v>2740079</v>
      </c>
      <c r="H18" s="52">
        <f t="shared" si="1"/>
        <v>3.1206134677138877</v>
      </c>
    </row>
    <row r="19" spans="2:8" ht="12.75">
      <c r="B19" s="51" t="s">
        <v>31</v>
      </c>
      <c r="C19" s="27">
        <v>10</v>
      </c>
      <c r="D19" s="29">
        <v>19024975.83</v>
      </c>
      <c r="E19" s="29">
        <v>18123850.41</v>
      </c>
      <c r="F19" s="28">
        <f t="shared" si="0"/>
        <v>1902497.5829999999</v>
      </c>
      <c r="G19" s="14">
        <v>6259850</v>
      </c>
      <c r="H19" s="53">
        <f t="shared" si="1"/>
        <v>3.039206343602482</v>
      </c>
    </row>
    <row r="20" spans="2:8" ht="12.75">
      <c r="B20" s="50" t="s">
        <v>32</v>
      </c>
      <c r="C20" s="30">
        <v>12</v>
      </c>
      <c r="D20" s="32">
        <v>14364919.599999998</v>
      </c>
      <c r="E20" s="32">
        <v>14425775.89</v>
      </c>
      <c r="F20" s="31">
        <f t="shared" si="0"/>
        <v>1197076.633333333</v>
      </c>
      <c r="G20" s="15">
        <v>2263834</v>
      </c>
      <c r="H20" s="52">
        <f t="shared" si="1"/>
        <v>6.34539440612695</v>
      </c>
    </row>
    <row r="21" spans="2:8" ht="12.75">
      <c r="B21" s="51" t="s">
        <v>33</v>
      </c>
      <c r="C21" s="27">
        <v>10</v>
      </c>
      <c r="D21" s="29">
        <v>15264479.11</v>
      </c>
      <c r="E21" s="29">
        <v>15299613.59</v>
      </c>
      <c r="F21" s="28">
        <f t="shared" si="0"/>
        <v>1526447.9109999998</v>
      </c>
      <c r="G21" s="14">
        <v>7601553</v>
      </c>
      <c r="H21" s="53">
        <f t="shared" si="1"/>
        <v>2.0080737594015328</v>
      </c>
    </row>
    <row r="22" spans="2:8" ht="12.75">
      <c r="B22" s="50" t="s">
        <v>34</v>
      </c>
      <c r="C22" s="30">
        <v>10</v>
      </c>
      <c r="D22" s="32">
        <v>31578172.29</v>
      </c>
      <c r="E22" s="32">
        <v>30224407.52</v>
      </c>
      <c r="F22" s="31">
        <f t="shared" si="0"/>
        <v>3157817.229</v>
      </c>
      <c r="G22" s="15">
        <v>11589763</v>
      </c>
      <c r="H22" s="52">
        <f t="shared" si="1"/>
        <v>2.7246607450040177</v>
      </c>
    </row>
    <row r="23" spans="2:8" ht="12.75">
      <c r="B23" s="51" t="s">
        <v>35</v>
      </c>
      <c r="C23" s="27">
        <v>11</v>
      </c>
      <c r="D23" s="29">
        <v>12476012.36</v>
      </c>
      <c r="E23" s="29">
        <v>12327169.29</v>
      </c>
      <c r="F23" s="28">
        <f t="shared" si="0"/>
        <v>1134182.9418181817</v>
      </c>
      <c r="G23" s="14">
        <v>2246691</v>
      </c>
      <c r="H23" s="53">
        <f t="shared" si="1"/>
        <v>5.553061084056508</v>
      </c>
    </row>
    <row r="24" spans="2:8" ht="12.75">
      <c r="B24" s="50" t="s">
        <v>36</v>
      </c>
      <c r="C24" s="30">
        <v>9</v>
      </c>
      <c r="D24" s="32">
        <v>13424776.73</v>
      </c>
      <c r="E24" s="32">
        <v>13455833.46</v>
      </c>
      <c r="F24" s="31">
        <f t="shared" si="0"/>
        <v>1491641.858888889</v>
      </c>
      <c r="G24" s="15">
        <v>1079327</v>
      </c>
      <c r="H24" s="52">
        <f t="shared" si="1"/>
        <v>12.438099602808046</v>
      </c>
    </row>
    <row r="25" spans="2:8" ht="12.75">
      <c r="B25" s="51" t="s">
        <v>37</v>
      </c>
      <c r="C25" s="27">
        <v>7</v>
      </c>
      <c r="D25" s="29">
        <v>3689202.26</v>
      </c>
      <c r="E25" s="29">
        <v>3691090.83</v>
      </c>
      <c r="F25" s="28">
        <f t="shared" si="0"/>
        <v>527028.8942857143</v>
      </c>
      <c r="G25" s="14">
        <v>271890</v>
      </c>
      <c r="H25" s="53">
        <f t="shared" si="1"/>
        <v>13.568730957372466</v>
      </c>
    </row>
    <row r="26" spans="2:8" ht="12.75">
      <c r="B26" s="50" t="s">
        <v>38</v>
      </c>
      <c r="C26" s="30">
        <v>11</v>
      </c>
      <c r="D26" s="32">
        <v>8840757.86</v>
      </c>
      <c r="E26" s="32">
        <v>8847455.8</v>
      </c>
      <c r="F26" s="31">
        <f t="shared" si="0"/>
        <v>803705.2599999999</v>
      </c>
      <c r="G26" s="15">
        <v>8112236</v>
      </c>
      <c r="H26" s="52">
        <f t="shared" si="1"/>
        <v>1.0898053089185273</v>
      </c>
    </row>
    <row r="27" spans="2:8" ht="12.75">
      <c r="B27" s="51" t="s">
        <v>39</v>
      </c>
      <c r="C27" s="27">
        <v>11</v>
      </c>
      <c r="D27" s="29">
        <v>9883966.28</v>
      </c>
      <c r="E27" s="29">
        <v>9885824.4</v>
      </c>
      <c r="F27" s="28">
        <f t="shared" si="0"/>
        <v>898542.389090909</v>
      </c>
      <c r="G27" s="14">
        <v>4538981</v>
      </c>
      <c r="H27" s="53">
        <f t="shared" si="1"/>
        <v>2.1775738387096135</v>
      </c>
    </row>
    <row r="28" spans="2:8" ht="12.75">
      <c r="B28" s="50" t="s">
        <v>40</v>
      </c>
      <c r="C28" s="30">
        <v>14</v>
      </c>
      <c r="D28" s="32">
        <v>7358915.299999999</v>
      </c>
      <c r="E28" s="32">
        <v>7440868.77</v>
      </c>
      <c r="F28" s="31">
        <f t="shared" si="0"/>
        <v>525636.8071428571</v>
      </c>
      <c r="G28" s="15">
        <v>1425973</v>
      </c>
      <c r="H28" s="52">
        <f t="shared" si="1"/>
        <v>5.160627375132628</v>
      </c>
    </row>
    <row r="29" spans="2:8" ht="12.75">
      <c r="B29" s="51" t="s">
        <v>41</v>
      </c>
      <c r="C29" s="27">
        <v>12</v>
      </c>
      <c r="D29" s="29">
        <v>27249753.219999995</v>
      </c>
      <c r="E29" s="29">
        <v>27259043.21</v>
      </c>
      <c r="F29" s="28">
        <f t="shared" si="0"/>
        <v>2270812.768333333</v>
      </c>
      <c r="G29" s="14">
        <v>30301398</v>
      </c>
      <c r="H29" s="53">
        <f t="shared" si="1"/>
        <v>0.8992902974311613</v>
      </c>
    </row>
    <row r="30" spans="2:8" ht="12.75">
      <c r="B30" s="50" t="s">
        <v>42</v>
      </c>
      <c r="C30" s="30">
        <v>4</v>
      </c>
      <c r="D30" s="32">
        <v>7599123.709999999</v>
      </c>
      <c r="E30" s="32">
        <v>7600824.389999999</v>
      </c>
      <c r="F30" s="31">
        <f t="shared" si="0"/>
        <v>1899780.9274999998</v>
      </c>
      <c r="G30" s="15">
        <v>948920</v>
      </c>
      <c r="H30" s="52">
        <f t="shared" si="1"/>
        <v>8.008181627534459</v>
      </c>
    </row>
    <row r="31" spans="2:8" ht="12.75">
      <c r="B31" s="51" t="s">
        <v>45</v>
      </c>
      <c r="C31" s="27">
        <f>SUM(C4:C30)</f>
        <v>248</v>
      </c>
      <c r="D31" s="29">
        <f>SUM(D4:D30)</f>
        <v>353457888.36999995</v>
      </c>
      <c r="E31" s="29">
        <f>SUM(E4:E30)</f>
        <v>349426725.03</v>
      </c>
      <c r="F31" s="28">
        <f>D31/C31</f>
        <v>1425233.420846774</v>
      </c>
      <c r="G31" s="14">
        <f>SUM(G4:G30)</f>
        <v>135604041</v>
      </c>
      <c r="H31" s="53">
        <f>D31/G31</f>
        <v>2.6065439183335246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9.140625" style="22" customWidth="1"/>
    <col min="2" max="2" width="7.57421875" style="22" bestFit="1" customWidth="1"/>
    <col min="3" max="3" width="13.28125" style="22" customWidth="1"/>
    <col min="4" max="4" width="14.57421875" style="23" bestFit="1" customWidth="1"/>
    <col min="5" max="5" width="14.57421875" style="22" bestFit="1" customWidth="1"/>
    <col min="6" max="6" width="12.421875" style="22" bestFit="1" customWidth="1"/>
    <col min="7" max="7" width="12.00390625" style="21" bestFit="1" customWidth="1"/>
    <col min="8" max="8" width="10.00390625" style="22" bestFit="1" customWidth="1"/>
    <col min="9" max="9" width="9.140625" style="16" customWidth="1"/>
    <col min="10" max="16384" width="9.140625" style="22" customWidth="1"/>
  </cols>
  <sheetData>
    <row r="1" ht="12.75">
      <c r="A1" s="22" t="s">
        <v>9</v>
      </c>
    </row>
    <row r="3" spans="1:8" ht="25.5">
      <c r="A3" s="16"/>
      <c r="B3" s="44" t="s">
        <v>0</v>
      </c>
      <c r="C3" s="24" t="s">
        <v>11</v>
      </c>
      <c r="D3" s="54" t="s">
        <v>12</v>
      </c>
      <c r="E3" s="24" t="s">
        <v>13</v>
      </c>
      <c r="F3" s="24" t="s">
        <v>14</v>
      </c>
      <c r="G3" s="37" t="s">
        <v>44</v>
      </c>
      <c r="H3" s="47" t="s">
        <v>46</v>
      </c>
    </row>
    <row r="4" spans="1:8" ht="12.75">
      <c r="A4" s="16"/>
      <c r="B4" s="50" t="s">
        <v>15</v>
      </c>
      <c r="C4" s="56">
        <v>32</v>
      </c>
      <c r="D4" s="31">
        <v>6376152.83</v>
      </c>
      <c r="E4" s="31">
        <v>6386606.840000001</v>
      </c>
      <c r="F4" s="32">
        <f>D4/C4</f>
        <v>199254.7759375</v>
      </c>
      <c r="G4" s="15">
        <v>470975</v>
      </c>
      <c r="H4" s="36">
        <f>D4/G4</f>
        <v>13.53819805722172</v>
      </c>
    </row>
    <row r="5" spans="1:8" ht="12.75">
      <c r="A5" s="16"/>
      <c r="B5" s="51" t="s">
        <v>16</v>
      </c>
      <c r="C5" s="55">
        <v>64</v>
      </c>
      <c r="D5" s="28">
        <v>10893764.969999999</v>
      </c>
      <c r="E5" s="28">
        <v>10946274.229999999</v>
      </c>
      <c r="F5" s="29">
        <f aca="true" t="shared" si="0" ref="F5:F30">D5/C5</f>
        <v>170215.07765624998</v>
      </c>
      <c r="G5" s="14">
        <v>2034326</v>
      </c>
      <c r="H5" s="57">
        <f aca="true" t="shared" si="1" ref="H5:H30">D5/G5</f>
        <v>5.354975048246938</v>
      </c>
    </row>
    <row r="6" spans="1:8" ht="12.75">
      <c r="A6" s="16"/>
      <c r="B6" s="50" t="s">
        <v>17</v>
      </c>
      <c r="C6" s="56">
        <v>59</v>
      </c>
      <c r="D6" s="31">
        <v>11380615.490000002</v>
      </c>
      <c r="E6" s="31">
        <v>11302383.99</v>
      </c>
      <c r="F6" s="32">
        <f t="shared" si="0"/>
        <v>192891.78796610172</v>
      </c>
      <c r="G6" s="15">
        <v>2030549</v>
      </c>
      <c r="H6" s="36">
        <f t="shared" si="1"/>
        <v>5.604698773582909</v>
      </c>
    </row>
    <row r="7" spans="1:8" ht="12.75">
      <c r="A7" s="16"/>
      <c r="B7" s="51" t="s">
        <v>18</v>
      </c>
      <c r="C7" s="55">
        <v>57</v>
      </c>
      <c r="D7" s="28">
        <v>3738380.31</v>
      </c>
      <c r="E7" s="28">
        <v>3730322.42</v>
      </c>
      <c r="F7" s="29">
        <f t="shared" si="0"/>
        <v>65585.6194736842</v>
      </c>
      <c r="G7" s="14">
        <v>420799</v>
      </c>
      <c r="H7" s="57">
        <f t="shared" si="1"/>
        <v>8.884004738604416</v>
      </c>
    </row>
    <row r="8" spans="1:8" ht="12.75">
      <c r="A8" s="16"/>
      <c r="B8" s="50" t="s">
        <v>19</v>
      </c>
      <c r="C8" s="56">
        <v>189</v>
      </c>
      <c r="D8" s="31">
        <v>41311559.019999996</v>
      </c>
      <c r="E8" s="31">
        <v>41266708.94000003</v>
      </c>
      <c r="F8" s="32">
        <f t="shared" si="0"/>
        <v>218579.67735449734</v>
      </c>
      <c r="G8" s="15">
        <v>9550898</v>
      </c>
      <c r="H8" s="36">
        <f t="shared" si="1"/>
        <v>4.325410973920986</v>
      </c>
    </row>
    <row r="9" spans="1:8" ht="12.75">
      <c r="A9" s="16"/>
      <c r="B9" s="51" t="s">
        <v>21</v>
      </c>
      <c r="C9" s="55">
        <v>114</v>
      </c>
      <c r="D9" s="28">
        <v>20195103.68</v>
      </c>
      <c r="E9" s="28">
        <v>20204303.85</v>
      </c>
      <c r="F9" s="29">
        <f t="shared" si="0"/>
        <v>177150.03228070177</v>
      </c>
      <c r="G9" s="14">
        <v>5881584</v>
      </c>
      <c r="H9" s="57">
        <f t="shared" si="1"/>
        <v>3.43361646794469</v>
      </c>
    </row>
    <row r="10" spans="1:8" ht="12.75">
      <c r="A10" s="16"/>
      <c r="B10" s="50" t="s">
        <v>22</v>
      </c>
      <c r="C10" s="56">
        <v>89</v>
      </c>
      <c r="D10" s="31">
        <v>13294740.009999998</v>
      </c>
      <c r="E10" s="31">
        <v>13183071.629999997</v>
      </c>
      <c r="F10" s="32">
        <f t="shared" si="0"/>
        <v>149379.10123595502</v>
      </c>
      <c r="G10" s="15">
        <v>1836280</v>
      </c>
      <c r="H10" s="36">
        <f t="shared" si="1"/>
        <v>7.2400396508157785</v>
      </c>
    </row>
    <row r="11" spans="1:8" ht="12.75">
      <c r="A11" s="16"/>
      <c r="B11" s="51" t="s">
        <v>23</v>
      </c>
      <c r="C11" s="55">
        <v>75</v>
      </c>
      <c r="D11" s="28">
        <v>18171638.279999997</v>
      </c>
      <c r="E11" s="28">
        <v>18155303.830000006</v>
      </c>
      <c r="F11" s="29">
        <f t="shared" si="0"/>
        <v>242288.51039999997</v>
      </c>
      <c r="G11" s="14">
        <v>2523185</v>
      </c>
      <c r="H11" s="57">
        <f t="shared" si="1"/>
        <v>7.201865214005314</v>
      </c>
    </row>
    <row r="12" spans="1:8" ht="12.75">
      <c r="A12" s="16"/>
      <c r="B12" s="50" t="s">
        <v>24</v>
      </c>
      <c r="C12" s="56">
        <v>113</v>
      </c>
      <c r="D12" s="31">
        <v>55174996.07999999</v>
      </c>
      <c r="E12" s="31">
        <v>54874445.099999994</v>
      </c>
      <c r="F12" s="32">
        <f t="shared" si="0"/>
        <v>488274.30159292027</v>
      </c>
      <c r="G12" s="15">
        <v>4061371</v>
      </c>
      <c r="H12" s="36">
        <f t="shared" si="1"/>
        <v>13.58531295958926</v>
      </c>
    </row>
    <row r="13" spans="1:8" ht="12.75">
      <c r="A13" s="16"/>
      <c r="B13" s="51" t="s">
        <v>25</v>
      </c>
      <c r="C13" s="55">
        <v>139</v>
      </c>
      <c r="D13" s="28">
        <v>14873285.190000003</v>
      </c>
      <c r="E13" s="28">
        <v>15239291.610000003</v>
      </c>
      <c r="F13" s="29">
        <f t="shared" si="0"/>
        <v>107002.05172661872</v>
      </c>
      <c r="G13" s="14">
        <v>4324696</v>
      </c>
      <c r="H13" s="57">
        <f t="shared" si="1"/>
        <v>3.4391516051070417</v>
      </c>
    </row>
    <row r="14" spans="1:8" ht="12.75">
      <c r="A14" s="16"/>
      <c r="B14" s="50" t="s">
        <v>26</v>
      </c>
      <c r="C14" s="56">
        <v>489</v>
      </c>
      <c r="D14" s="31">
        <v>121746984.4500001</v>
      </c>
      <c r="E14" s="31">
        <v>121771412.05000018</v>
      </c>
      <c r="F14" s="32">
        <f t="shared" si="0"/>
        <v>248971.3383435585</v>
      </c>
      <c r="G14" s="15">
        <v>14522090</v>
      </c>
      <c r="H14" s="36">
        <f t="shared" si="1"/>
        <v>8.38357181714203</v>
      </c>
    </row>
    <row r="15" spans="1:8" ht="12.75">
      <c r="A15" s="16"/>
      <c r="B15" s="51" t="s">
        <v>27</v>
      </c>
      <c r="C15" s="55">
        <v>63</v>
      </c>
      <c r="D15" s="28">
        <v>19795332.96</v>
      </c>
      <c r="E15" s="28">
        <v>19829415.36</v>
      </c>
      <c r="F15" s="29">
        <f t="shared" si="0"/>
        <v>314211.6342857143</v>
      </c>
      <c r="G15" s="14">
        <v>1702511</v>
      </c>
      <c r="H15" s="57">
        <f t="shared" si="1"/>
        <v>11.62713953683706</v>
      </c>
    </row>
    <row r="16" spans="1:8" ht="12.75">
      <c r="A16" s="16"/>
      <c r="B16" s="50" t="s">
        <v>28</v>
      </c>
      <c r="C16" s="56">
        <v>77</v>
      </c>
      <c r="D16" s="31">
        <v>24092766.439999994</v>
      </c>
      <c r="E16" s="31">
        <v>45891050.55000001</v>
      </c>
      <c r="F16" s="32">
        <f t="shared" si="0"/>
        <v>312893.0706493506</v>
      </c>
      <c r="G16" s="15">
        <v>2095825</v>
      </c>
      <c r="H16" s="36">
        <f t="shared" si="1"/>
        <v>11.49560027196927</v>
      </c>
    </row>
    <row r="17" spans="1:8" ht="12.75">
      <c r="A17" s="16"/>
      <c r="B17" s="51" t="s">
        <v>29</v>
      </c>
      <c r="C17" s="55">
        <v>142</v>
      </c>
      <c r="D17" s="28">
        <v>14599177.61</v>
      </c>
      <c r="E17" s="28">
        <v>14663500.940000001</v>
      </c>
      <c r="F17" s="29">
        <f t="shared" si="0"/>
        <v>102811.10992957746</v>
      </c>
      <c r="G17" s="14">
        <v>4768457</v>
      </c>
      <c r="H17" s="57">
        <f t="shared" si="1"/>
        <v>3.0616146082474898</v>
      </c>
    </row>
    <row r="18" spans="1:8" ht="12.75">
      <c r="A18" s="16"/>
      <c r="B18" s="50" t="s">
        <v>30</v>
      </c>
      <c r="C18" s="56">
        <v>80</v>
      </c>
      <c r="D18" s="31">
        <v>7931013.899999997</v>
      </c>
      <c r="E18" s="31">
        <v>8004186.419999997</v>
      </c>
      <c r="F18" s="32">
        <f t="shared" si="0"/>
        <v>99137.67374999996</v>
      </c>
      <c r="G18" s="15">
        <v>2740079</v>
      </c>
      <c r="H18" s="36">
        <f t="shared" si="1"/>
        <v>2.894447167399187</v>
      </c>
    </row>
    <row r="19" spans="1:8" ht="12.75">
      <c r="A19" s="16"/>
      <c r="B19" s="51" t="s">
        <v>31</v>
      </c>
      <c r="C19" s="55">
        <v>154</v>
      </c>
      <c r="D19" s="28">
        <v>35401103.82</v>
      </c>
      <c r="E19" s="28">
        <v>35523783.22</v>
      </c>
      <c r="F19" s="29">
        <f t="shared" si="0"/>
        <v>229877.29753246752</v>
      </c>
      <c r="G19" s="14">
        <v>6259850</v>
      </c>
      <c r="H19" s="57">
        <f t="shared" si="1"/>
        <v>5.655263915269535</v>
      </c>
    </row>
    <row r="20" spans="1:8" ht="12.75">
      <c r="A20" s="16"/>
      <c r="B20" s="50" t="s">
        <v>32</v>
      </c>
      <c r="C20" s="56">
        <v>84</v>
      </c>
      <c r="D20" s="31">
        <v>9898628.930000003</v>
      </c>
      <c r="E20" s="31">
        <v>9919200.1</v>
      </c>
      <c r="F20" s="32">
        <f t="shared" si="0"/>
        <v>117840.82059523814</v>
      </c>
      <c r="G20" s="15">
        <v>2263834</v>
      </c>
      <c r="H20" s="36">
        <f t="shared" si="1"/>
        <v>4.3725065221213235</v>
      </c>
    </row>
    <row r="21" spans="1:8" ht="12.75">
      <c r="A21" s="16"/>
      <c r="B21" s="51" t="s">
        <v>33</v>
      </c>
      <c r="C21" s="55">
        <v>245</v>
      </c>
      <c r="D21" s="28">
        <v>61241878.230000004</v>
      </c>
      <c r="E21" s="28">
        <v>61239394.53000001</v>
      </c>
      <c r="F21" s="29">
        <f t="shared" si="0"/>
        <v>249966.84991836737</v>
      </c>
      <c r="G21" s="14">
        <v>7601553</v>
      </c>
      <c r="H21" s="57">
        <f t="shared" si="1"/>
        <v>8.056495591098294</v>
      </c>
    </row>
    <row r="22" spans="1:8" ht="12.75">
      <c r="A22" s="16"/>
      <c r="B22" s="50" t="s">
        <v>34</v>
      </c>
      <c r="C22" s="56">
        <v>654</v>
      </c>
      <c r="D22" s="31">
        <v>81472724.68000007</v>
      </c>
      <c r="E22" s="31">
        <v>81519133.11000006</v>
      </c>
      <c r="F22" s="32">
        <f t="shared" si="0"/>
        <v>124576.03162079521</v>
      </c>
      <c r="G22" s="15">
        <v>11589763</v>
      </c>
      <c r="H22" s="36">
        <f t="shared" si="1"/>
        <v>7.029714471296788</v>
      </c>
    </row>
    <row r="23" spans="1:8" ht="12.75">
      <c r="A23" s="16"/>
      <c r="B23" s="51" t="s">
        <v>35</v>
      </c>
      <c r="C23" s="55">
        <v>78</v>
      </c>
      <c r="D23" s="28">
        <v>12290491.04</v>
      </c>
      <c r="E23" s="28">
        <v>12209340.31</v>
      </c>
      <c r="F23" s="29">
        <f t="shared" si="0"/>
        <v>157570.39794871793</v>
      </c>
      <c r="G23" s="14">
        <v>2246691</v>
      </c>
      <c r="H23" s="57">
        <f t="shared" si="1"/>
        <v>5.470485723225846</v>
      </c>
    </row>
    <row r="24" spans="1:8" ht="12.75">
      <c r="A24" s="16"/>
      <c r="B24" s="50" t="s">
        <v>36</v>
      </c>
      <c r="C24" s="56">
        <v>72</v>
      </c>
      <c r="D24" s="31">
        <v>10216076.889999999</v>
      </c>
      <c r="E24" s="31">
        <v>10257654.799999997</v>
      </c>
      <c r="F24" s="32">
        <f t="shared" si="0"/>
        <v>141889.95680555553</v>
      </c>
      <c r="G24" s="15">
        <v>1079327</v>
      </c>
      <c r="H24" s="36">
        <f t="shared" si="1"/>
        <v>9.465228693435815</v>
      </c>
    </row>
    <row r="25" spans="1:8" ht="12.75">
      <c r="A25" s="16"/>
      <c r="B25" s="51" t="s">
        <v>37</v>
      </c>
      <c r="C25" s="55">
        <v>57</v>
      </c>
      <c r="D25" s="28">
        <v>13121139.450000003</v>
      </c>
      <c r="E25" s="28">
        <v>13121895.96</v>
      </c>
      <c r="F25" s="29">
        <f t="shared" si="0"/>
        <v>230195.42894736846</v>
      </c>
      <c r="G25" s="14">
        <v>271890</v>
      </c>
      <c r="H25" s="57">
        <f t="shared" si="1"/>
        <v>48.25899977932253</v>
      </c>
    </row>
    <row r="26" spans="1:8" ht="12.75">
      <c r="A26" s="16"/>
      <c r="B26" s="50" t="s">
        <v>38</v>
      </c>
      <c r="C26" s="56">
        <v>281</v>
      </c>
      <c r="D26" s="31">
        <v>43721893.8</v>
      </c>
      <c r="E26" s="31">
        <v>43408317.69000001</v>
      </c>
      <c r="F26" s="32">
        <f t="shared" si="0"/>
        <v>155593.928113879</v>
      </c>
      <c r="G26" s="15">
        <v>8112236</v>
      </c>
      <c r="H26" s="36">
        <f t="shared" si="1"/>
        <v>5.3896230089953</v>
      </c>
    </row>
    <row r="27" spans="1:8" ht="12.75">
      <c r="A27" s="16"/>
      <c r="B27" s="51" t="s">
        <v>39</v>
      </c>
      <c r="C27" s="55">
        <v>144</v>
      </c>
      <c r="D27" s="28">
        <v>26303897.980000004</v>
      </c>
      <c r="E27" s="28">
        <v>26311295.530000012</v>
      </c>
      <c r="F27" s="29">
        <f t="shared" si="0"/>
        <v>182665.95819444448</v>
      </c>
      <c r="G27" s="14">
        <v>4538981</v>
      </c>
      <c r="H27" s="57">
        <f t="shared" si="1"/>
        <v>5.7951108365512</v>
      </c>
    </row>
    <row r="28" spans="1:8" ht="12.75">
      <c r="A28" s="16"/>
      <c r="B28" s="50" t="s">
        <v>40</v>
      </c>
      <c r="C28" s="56">
        <v>60</v>
      </c>
      <c r="D28" s="31">
        <v>7357877.33</v>
      </c>
      <c r="E28" s="31">
        <v>7359420.150000001</v>
      </c>
      <c r="F28" s="32">
        <f t="shared" si="0"/>
        <v>122631.28883333334</v>
      </c>
      <c r="G28" s="15">
        <v>1425973</v>
      </c>
      <c r="H28" s="36">
        <f t="shared" si="1"/>
        <v>5.159899472149894</v>
      </c>
    </row>
    <row r="29" spans="1:8" ht="12.75">
      <c r="A29" s="16"/>
      <c r="B29" s="51" t="s">
        <v>41</v>
      </c>
      <c r="C29" s="55">
        <v>1007</v>
      </c>
      <c r="D29" s="28">
        <v>209772965.36000022</v>
      </c>
      <c r="E29" s="28">
        <v>209228406.96000004</v>
      </c>
      <c r="F29" s="29">
        <f t="shared" si="0"/>
        <v>208314.76202581948</v>
      </c>
      <c r="G29" s="14">
        <v>30301398</v>
      </c>
      <c r="H29" s="57">
        <f t="shared" si="1"/>
        <v>6.922880764775282</v>
      </c>
    </row>
    <row r="30" spans="1:8" ht="12.75">
      <c r="A30" s="16"/>
      <c r="B30" s="50" t="s">
        <v>42</v>
      </c>
      <c r="C30" s="56">
        <v>40</v>
      </c>
      <c r="D30" s="31">
        <v>13824052.31</v>
      </c>
      <c r="E30" s="31">
        <v>13833536.74</v>
      </c>
      <c r="F30" s="32">
        <f t="shared" si="0"/>
        <v>345601.30775000004</v>
      </c>
      <c r="G30" s="15">
        <v>948920</v>
      </c>
      <c r="H30" s="36">
        <f t="shared" si="1"/>
        <v>14.568195748851327</v>
      </c>
    </row>
    <row r="31" spans="1:8" ht="12.75">
      <c r="A31" s="16"/>
      <c r="B31" s="51" t="s">
        <v>45</v>
      </c>
      <c r="C31" s="55">
        <f>SUM(C4:C30)</f>
        <v>4658</v>
      </c>
      <c r="D31" s="28">
        <f>SUM(D4:D30)</f>
        <v>908198241.0400003</v>
      </c>
      <c r="E31" s="28">
        <f>SUM(E4:E30)</f>
        <v>929379656.8600004</v>
      </c>
      <c r="F31" s="29">
        <f>D31/C31</f>
        <v>194976.0070931731</v>
      </c>
      <c r="G31" s="14">
        <f>SUM(G4:G30)</f>
        <v>135604041</v>
      </c>
      <c r="H31" s="57">
        <f>D31/G31</f>
        <v>6.69742755704456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9.140625" style="22" customWidth="1"/>
    <col min="2" max="2" width="6.28125" style="22" bestFit="1" customWidth="1"/>
    <col min="3" max="3" width="13.28125" style="22" customWidth="1"/>
    <col min="4" max="5" width="14.57421875" style="23" bestFit="1" customWidth="1"/>
    <col min="6" max="6" width="11.00390625" style="22" bestFit="1" customWidth="1"/>
    <col min="7" max="7" width="14.8515625" style="21" bestFit="1" customWidth="1"/>
    <col min="8" max="8" width="10.00390625" style="22" bestFit="1" customWidth="1"/>
    <col min="9" max="9" width="9.140625" style="16" customWidth="1"/>
    <col min="10" max="16384" width="9.140625" style="22" customWidth="1"/>
  </cols>
  <sheetData>
    <row r="1" ht="12.75">
      <c r="A1" s="22" t="s">
        <v>48</v>
      </c>
    </row>
    <row r="3" spans="1:8" ht="25.5">
      <c r="A3" s="16"/>
      <c r="B3" s="44" t="s">
        <v>0</v>
      </c>
      <c r="C3" s="24" t="s">
        <v>11</v>
      </c>
      <c r="D3" s="54" t="s">
        <v>12</v>
      </c>
      <c r="E3" s="54" t="s">
        <v>13</v>
      </c>
      <c r="F3" s="24" t="s">
        <v>14</v>
      </c>
      <c r="G3" s="37" t="s">
        <v>44</v>
      </c>
      <c r="H3" s="47" t="s">
        <v>46</v>
      </c>
    </row>
    <row r="4" spans="1:8" ht="12.75">
      <c r="A4" s="16"/>
      <c r="B4" s="50" t="s">
        <v>15</v>
      </c>
      <c r="C4" s="59">
        <v>275</v>
      </c>
      <c r="D4" s="31">
        <v>8148228.9399999995</v>
      </c>
      <c r="E4" s="31">
        <v>8235144.58</v>
      </c>
      <c r="F4" s="32">
        <f>D4/C4</f>
        <v>29629.923418181817</v>
      </c>
      <c r="G4" s="15">
        <v>470975</v>
      </c>
      <c r="H4" s="36">
        <f>D4/G4</f>
        <v>17.30076742926907</v>
      </c>
    </row>
    <row r="5" spans="1:8" ht="12.75">
      <c r="A5" s="16"/>
      <c r="B5" s="51" t="s">
        <v>16</v>
      </c>
      <c r="C5" s="58">
        <v>286</v>
      </c>
      <c r="D5" s="28">
        <v>11664776.059999999</v>
      </c>
      <c r="E5" s="28">
        <v>11647547.409999996</v>
      </c>
      <c r="F5" s="29">
        <f aca="true" t="shared" si="0" ref="F5:F31">D5/C5</f>
        <v>40785.930279720276</v>
      </c>
      <c r="G5" s="14">
        <v>2034326</v>
      </c>
      <c r="H5" s="57">
        <f aca="true" t="shared" si="1" ref="H5:H31">D5/G5</f>
        <v>5.733975803288165</v>
      </c>
    </row>
    <row r="6" spans="1:8" ht="12.75">
      <c r="A6" s="16"/>
      <c r="B6" s="50" t="s">
        <v>17</v>
      </c>
      <c r="C6" s="59">
        <v>359</v>
      </c>
      <c r="D6" s="31">
        <v>18612577.419999987</v>
      </c>
      <c r="E6" s="31">
        <v>18601884.409999996</v>
      </c>
      <c r="F6" s="32">
        <f t="shared" si="0"/>
        <v>51845.61955431751</v>
      </c>
      <c r="G6" s="15">
        <v>2030549</v>
      </c>
      <c r="H6" s="36">
        <f t="shared" si="1"/>
        <v>9.166278390720926</v>
      </c>
    </row>
    <row r="7" spans="1:8" ht="12.75">
      <c r="A7" s="16"/>
      <c r="B7" s="51" t="s">
        <v>18</v>
      </c>
      <c r="C7" s="58">
        <v>171</v>
      </c>
      <c r="D7" s="28">
        <v>4630489.36</v>
      </c>
      <c r="E7" s="28">
        <v>4637226.47</v>
      </c>
      <c r="F7" s="29">
        <f t="shared" si="0"/>
        <v>27078.885146198827</v>
      </c>
      <c r="G7" s="14">
        <v>420799</v>
      </c>
      <c r="H7" s="57">
        <f t="shared" si="1"/>
        <v>11.004040789070315</v>
      </c>
    </row>
    <row r="8" spans="1:8" ht="12.75">
      <c r="A8" s="16"/>
      <c r="B8" s="50" t="s">
        <v>19</v>
      </c>
      <c r="C8" s="59">
        <v>484</v>
      </c>
      <c r="D8" s="31">
        <v>34512099.36000001</v>
      </c>
      <c r="E8" s="31">
        <v>34700918.589999996</v>
      </c>
      <c r="F8" s="32">
        <f t="shared" si="0"/>
        <v>71305.99041322316</v>
      </c>
      <c r="G8" s="15">
        <v>9550898</v>
      </c>
      <c r="H8" s="36">
        <f t="shared" si="1"/>
        <v>3.6134926118989026</v>
      </c>
    </row>
    <row r="9" spans="1:8" ht="12.75">
      <c r="A9" s="16"/>
      <c r="B9" s="51" t="s">
        <v>21</v>
      </c>
      <c r="C9" s="58">
        <v>433</v>
      </c>
      <c r="D9" s="28">
        <v>20840588.860000007</v>
      </c>
      <c r="E9" s="28">
        <v>20845689.220000017</v>
      </c>
      <c r="F9" s="29">
        <f t="shared" si="0"/>
        <v>48130.69020785221</v>
      </c>
      <c r="G9" s="14">
        <v>5881584</v>
      </c>
      <c r="H9" s="57">
        <f t="shared" si="1"/>
        <v>3.5433632946498776</v>
      </c>
    </row>
    <row r="10" spans="1:8" ht="12.75">
      <c r="A10" s="16"/>
      <c r="B10" s="50" t="s">
        <v>22</v>
      </c>
      <c r="C10" s="59">
        <v>607</v>
      </c>
      <c r="D10" s="31">
        <v>21815294.30000002</v>
      </c>
      <c r="E10" s="31">
        <v>21852351.610000007</v>
      </c>
      <c r="F10" s="32">
        <f t="shared" si="0"/>
        <v>35939.52932454699</v>
      </c>
      <c r="G10" s="15">
        <v>1836280</v>
      </c>
      <c r="H10" s="36">
        <f t="shared" si="1"/>
        <v>11.880156784368408</v>
      </c>
    </row>
    <row r="11" spans="1:8" ht="12.75">
      <c r="A11" s="16"/>
      <c r="B11" s="51" t="s">
        <v>23</v>
      </c>
      <c r="C11" s="58">
        <v>334</v>
      </c>
      <c r="D11" s="28">
        <v>21740597.66999999</v>
      </c>
      <c r="E11" s="28">
        <v>21733229.069999974</v>
      </c>
      <c r="F11" s="29">
        <f t="shared" si="0"/>
        <v>65091.609790419134</v>
      </c>
      <c r="G11" s="14">
        <v>2523185</v>
      </c>
      <c r="H11" s="57">
        <f t="shared" si="1"/>
        <v>8.616331212336785</v>
      </c>
    </row>
    <row r="12" spans="1:8" ht="12.75">
      <c r="A12" s="16"/>
      <c r="B12" s="50" t="s">
        <v>24</v>
      </c>
      <c r="C12" s="59">
        <v>534</v>
      </c>
      <c r="D12" s="31">
        <v>75907372.27000003</v>
      </c>
      <c r="E12" s="31">
        <v>75925102.97999999</v>
      </c>
      <c r="F12" s="32">
        <f t="shared" si="0"/>
        <v>142148.63720973788</v>
      </c>
      <c r="G12" s="15">
        <v>4061371</v>
      </c>
      <c r="H12" s="36">
        <f t="shared" si="1"/>
        <v>18.69008575429332</v>
      </c>
    </row>
    <row r="13" spans="1:8" ht="12.75">
      <c r="A13" s="16"/>
      <c r="B13" s="51" t="s">
        <v>25</v>
      </c>
      <c r="C13" s="58">
        <v>334</v>
      </c>
      <c r="D13" s="28">
        <v>23451351.799999993</v>
      </c>
      <c r="E13" s="28">
        <v>23526117.419999983</v>
      </c>
      <c r="F13" s="29">
        <f t="shared" si="0"/>
        <v>70213.62814371256</v>
      </c>
      <c r="G13" s="14">
        <v>4324696</v>
      </c>
      <c r="H13" s="57">
        <f t="shared" si="1"/>
        <v>5.422659026206696</v>
      </c>
    </row>
    <row r="14" spans="1:8" ht="12.75">
      <c r="A14" s="16"/>
      <c r="B14" s="50" t="s">
        <v>26</v>
      </c>
      <c r="C14" s="59">
        <v>856</v>
      </c>
      <c r="D14" s="31">
        <v>106386720.93000022</v>
      </c>
      <c r="E14" s="31">
        <v>106557403.24000025</v>
      </c>
      <c r="F14" s="32">
        <f t="shared" si="0"/>
        <v>124283.552488318</v>
      </c>
      <c r="G14" s="15">
        <v>14522090</v>
      </c>
      <c r="H14" s="36">
        <f t="shared" si="1"/>
        <v>7.325854675876559</v>
      </c>
    </row>
    <row r="15" spans="1:8" ht="12.75">
      <c r="A15" s="16"/>
      <c r="B15" s="51" t="s">
        <v>27</v>
      </c>
      <c r="C15" s="58">
        <v>214</v>
      </c>
      <c r="D15" s="28">
        <v>31331843.30999998</v>
      </c>
      <c r="E15" s="28">
        <v>32239294.299999986</v>
      </c>
      <c r="F15" s="29">
        <f t="shared" si="0"/>
        <v>146410.48275700925</v>
      </c>
      <c r="G15" s="14">
        <v>1702511</v>
      </c>
      <c r="H15" s="57">
        <f t="shared" si="1"/>
        <v>18.40331328843102</v>
      </c>
    </row>
    <row r="16" spans="1:8" ht="12.75">
      <c r="A16" s="16"/>
      <c r="B16" s="50" t="s">
        <v>28</v>
      </c>
      <c r="C16" s="59">
        <v>244</v>
      </c>
      <c r="D16" s="31">
        <v>36741510.73</v>
      </c>
      <c r="E16" s="31">
        <v>37121238.77</v>
      </c>
      <c r="F16" s="32">
        <f t="shared" si="0"/>
        <v>150579.96200819672</v>
      </c>
      <c r="G16" s="15">
        <v>2095825</v>
      </c>
      <c r="H16" s="36">
        <f t="shared" si="1"/>
        <v>17.530810411174595</v>
      </c>
    </row>
    <row r="17" spans="1:8" ht="12.75">
      <c r="A17" s="16"/>
      <c r="B17" s="51" t="s">
        <v>29</v>
      </c>
      <c r="C17" s="58">
        <v>502</v>
      </c>
      <c r="D17" s="28">
        <v>27593617.66</v>
      </c>
      <c r="E17" s="28">
        <v>27680264.589999996</v>
      </c>
      <c r="F17" s="29">
        <f t="shared" si="0"/>
        <v>54967.365856573706</v>
      </c>
      <c r="G17" s="14">
        <v>4768457</v>
      </c>
      <c r="H17" s="57">
        <f t="shared" si="1"/>
        <v>5.786697386596964</v>
      </c>
    </row>
    <row r="18" spans="1:8" ht="12.75">
      <c r="A18" s="16"/>
      <c r="B18" s="50" t="s">
        <v>30</v>
      </c>
      <c r="C18" s="59">
        <v>236</v>
      </c>
      <c r="D18" s="31">
        <v>9652718.4</v>
      </c>
      <c r="E18" s="31">
        <v>9694586.639999999</v>
      </c>
      <c r="F18" s="32">
        <f t="shared" si="0"/>
        <v>40901.349152542374</v>
      </c>
      <c r="G18" s="15">
        <v>2740079</v>
      </c>
      <c r="H18" s="36">
        <f t="shared" si="1"/>
        <v>3.5227883575619536</v>
      </c>
    </row>
    <row r="19" spans="1:8" ht="12.75">
      <c r="A19" s="16"/>
      <c r="B19" s="51" t="s">
        <v>31</v>
      </c>
      <c r="C19" s="58">
        <v>392</v>
      </c>
      <c r="D19" s="28">
        <v>36952225.12</v>
      </c>
      <c r="E19" s="28">
        <v>36946376.04000001</v>
      </c>
      <c r="F19" s="29">
        <f t="shared" si="0"/>
        <v>94265.88040816326</v>
      </c>
      <c r="G19" s="14">
        <v>6259850</v>
      </c>
      <c r="H19" s="57">
        <f t="shared" si="1"/>
        <v>5.903052807974632</v>
      </c>
    </row>
    <row r="20" spans="1:8" ht="12.75">
      <c r="A20" s="16"/>
      <c r="B20" s="50" t="s">
        <v>32</v>
      </c>
      <c r="C20" s="59">
        <v>170</v>
      </c>
      <c r="D20" s="31">
        <v>15754808.029999986</v>
      </c>
      <c r="E20" s="31">
        <v>15758005.439999988</v>
      </c>
      <c r="F20" s="32">
        <f t="shared" si="0"/>
        <v>92675.34135294109</v>
      </c>
      <c r="G20" s="15">
        <v>2263834</v>
      </c>
      <c r="H20" s="36">
        <f t="shared" si="1"/>
        <v>6.959347739277697</v>
      </c>
    </row>
    <row r="21" spans="1:8" ht="12.75">
      <c r="A21" s="16"/>
      <c r="B21" s="51" t="s">
        <v>33</v>
      </c>
      <c r="C21" s="58">
        <v>500</v>
      </c>
      <c r="D21" s="28">
        <v>42906086.82999998</v>
      </c>
      <c r="E21" s="28">
        <v>42884731.66999998</v>
      </c>
      <c r="F21" s="29">
        <f t="shared" si="0"/>
        <v>85812.17365999997</v>
      </c>
      <c r="G21" s="14">
        <v>7601553</v>
      </c>
      <c r="H21" s="57">
        <f t="shared" si="1"/>
        <v>5.644384355407373</v>
      </c>
    </row>
    <row r="22" spans="1:8" ht="12.75">
      <c r="A22" s="16"/>
      <c r="B22" s="50" t="s">
        <v>34</v>
      </c>
      <c r="C22" s="59">
        <v>1242</v>
      </c>
      <c r="D22" s="31">
        <v>70756550.12</v>
      </c>
      <c r="E22" s="31">
        <v>70692828.08999996</v>
      </c>
      <c r="F22" s="32">
        <f t="shared" si="0"/>
        <v>56969.84711755234</v>
      </c>
      <c r="G22" s="15">
        <v>11589763</v>
      </c>
      <c r="H22" s="36">
        <f t="shared" si="1"/>
        <v>6.105090338775694</v>
      </c>
    </row>
    <row r="23" spans="1:8" ht="12.75">
      <c r="A23" s="16"/>
      <c r="B23" s="51" t="s">
        <v>35</v>
      </c>
      <c r="C23" s="58">
        <v>160</v>
      </c>
      <c r="D23" s="28">
        <v>16225844.209999997</v>
      </c>
      <c r="E23" s="28">
        <v>16217808.069999998</v>
      </c>
      <c r="F23" s="29">
        <f t="shared" si="0"/>
        <v>101411.52631249998</v>
      </c>
      <c r="G23" s="14">
        <v>2246691</v>
      </c>
      <c r="H23" s="57">
        <f t="shared" si="1"/>
        <v>7.22210762850788</v>
      </c>
    </row>
    <row r="24" spans="1:8" ht="12.75">
      <c r="A24" s="16"/>
      <c r="B24" s="50" t="s">
        <v>36</v>
      </c>
      <c r="C24" s="59">
        <v>266</v>
      </c>
      <c r="D24" s="31">
        <v>16252961.250000002</v>
      </c>
      <c r="E24" s="31">
        <v>16312775.340000002</v>
      </c>
      <c r="F24" s="32">
        <f t="shared" si="0"/>
        <v>61101.35808270677</v>
      </c>
      <c r="G24" s="15">
        <v>1079327</v>
      </c>
      <c r="H24" s="36">
        <f t="shared" si="1"/>
        <v>15.058421822116932</v>
      </c>
    </row>
    <row r="25" spans="1:8" ht="12.75">
      <c r="A25" s="16"/>
      <c r="B25" s="51" t="s">
        <v>37</v>
      </c>
      <c r="C25" s="58">
        <v>347</v>
      </c>
      <c r="D25" s="28">
        <v>8773314.599999998</v>
      </c>
      <c r="E25" s="28">
        <v>8823792.579999998</v>
      </c>
      <c r="F25" s="29">
        <f t="shared" si="0"/>
        <v>25283.327377521608</v>
      </c>
      <c r="G25" s="14">
        <v>271890</v>
      </c>
      <c r="H25" s="57">
        <f t="shared" si="1"/>
        <v>32.2678825995807</v>
      </c>
    </row>
    <row r="26" spans="1:8" ht="12.75">
      <c r="A26" s="16"/>
      <c r="B26" s="50" t="s">
        <v>38</v>
      </c>
      <c r="C26" s="59">
        <v>534</v>
      </c>
      <c r="D26" s="31">
        <v>38523844.54000004</v>
      </c>
      <c r="E26" s="31">
        <v>38399197.350000024</v>
      </c>
      <c r="F26" s="32">
        <f t="shared" si="0"/>
        <v>72142.03097378284</v>
      </c>
      <c r="G26" s="15">
        <v>8112236</v>
      </c>
      <c r="H26" s="36">
        <f t="shared" si="1"/>
        <v>4.748856485437559</v>
      </c>
    </row>
    <row r="27" spans="1:8" ht="12.75">
      <c r="A27" s="16"/>
      <c r="B27" s="51" t="s">
        <v>39</v>
      </c>
      <c r="C27" s="58">
        <v>313</v>
      </c>
      <c r="D27" s="28">
        <v>32428371.969999995</v>
      </c>
      <c r="E27" s="28">
        <v>32333168.789999995</v>
      </c>
      <c r="F27" s="29">
        <f t="shared" si="0"/>
        <v>103605.0222683706</v>
      </c>
      <c r="G27" s="14">
        <v>4538981</v>
      </c>
      <c r="H27" s="57">
        <f t="shared" si="1"/>
        <v>7.144416768873894</v>
      </c>
    </row>
    <row r="28" spans="1:8" ht="12.75">
      <c r="A28" s="16"/>
      <c r="B28" s="50" t="s">
        <v>40</v>
      </c>
      <c r="C28" s="59">
        <v>128</v>
      </c>
      <c r="D28" s="31">
        <v>6535013.139999999</v>
      </c>
      <c r="E28" s="31">
        <v>6502579.890000001</v>
      </c>
      <c r="F28" s="32">
        <f t="shared" si="0"/>
        <v>51054.79015624999</v>
      </c>
      <c r="G28" s="15">
        <v>1425973</v>
      </c>
      <c r="H28" s="36">
        <f t="shared" si="1"/>
        <v>4.582844934651637</v>
      </c>
    </row>
    <row r="29" spans="1:8" ht="12.75">
      <c r="A29" s="16"/>
      <c r="B29" s="51" t="s">
        <v>41</v>
      </c>
      <c r="C29" s="58">
        <v>1525</v>
      </c>
      <c r="D29" s="28">
        <v>169937671.96999976</v>
      </c>
      <c r="E29" s="28">
        <v>170025632.1799997</v>
      </c>
      <c r="F29" s="29">
        <f t="shared" si="0"/>
        <v>111434.53899672115</v>
      </c>
      <c r="G29" s="14">
        <v>30301398</v>
      </c>
      <c r="H29" s="57">
        <f t="shared" si="1"/>
        <v>5.608245268749639</v>
      </c>
    </row>
    <row r="30" spans="1:8" ht="12.75">
      <c r="A30" s="16"/>
      <c r="B30" s="50" t="s">
        <v>42</v>
      </c>
      <c r="C30" s="59">
        <v>183</v>
      </c>
      <c r="D30" s="31">
        <v>16721103.469999999</v>
      </c>
      <c r="E30" s="31">
        <v>16761928.230000002</v>
      </c>
      <c r="F30" s="32">
        <f t="shared" si="0"/>
        <v>91372.1501092896</v>
      </c>
      <c r="G30" s="15">
        <v>948920</v>
      </c>
      <c r="H30" s="36">
        <f t="shared" si="1"/>
        <v>17.621194062723937</v>
      </c>
    </row>
    <row r="31" spans="1:8" ht="12.75">
      <c r="A31" s="16"/>
      <c r="B31" s="51" t="s">
        <v>47</v>
      </c>
      <c r="C31" s="58">
        <f>SUM(C4:C30)</f>
        <v>11629</v>
      </c>
      <c r="D31" s="28">
        <f>SUM(D4:D30)</f>
        <v>924797582.3200002</v>
      </c>
      <c r="E31" s="28">
        <f>SUM(E4:E30)</f>
        <v>926656822.9699999</v>
      </c>
      <c r="F31" s="29">
        <f t="shared" si="0"/>
        <v>79525.11671854847</v>
      </c>
      <c r="G31" s="14">
        <f>SUM(G4:G30)</f>
        <v>135604041</v>
      </c>
      <c r="H31" s="57">
        <f t="shared" si="1"/>
        <v>6.819837930346044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7.57421875" style="0" bestFit="1" customWidth="1"/>
    <col min="3" max="3" width="14.140625" style="0" bestFit="1" customWidth="1"/>
    <col min="4" max="5" width="16.8515625" style="0" bestFit="1" customWidth="1"/>
    <col min="6" max="6" width="12.00390625" style="0" bestFit="1" customWidth="1"/>
    <col min="7" max="7" width="16.7109375" style="0" bestFit="1" customWidth="1"/>
  </cols>
  <sheetData>
    <row r="2" spans="2:7" ht="25.5">
      <c r="B2" s="60" t="s">
        <v>0</v>
      </c>
      <c r="C2" s="61" t="s">
        <v>11</v>
      </c>
      <c r="D2" s="62" t="s">
        <v>12</v>
      </c>
      <c r="E2" s="62" t="s">
        <v>13</v>
      </c>
      <c r="F2" s="60" t="s">
        <v>49</v>
      </c>
      <c r="G2" s="60" t="s">
        <v>50</v>
      </c>
    </row>
    <row r="3" spans="2:7" ht="15">
      <c r="B3" s="63" t="s">
        <v>20</v>
      </c>
      <c r="C3" s="64">
        <v>7</v>
      </c>
      <c r="D3" s="60">
        <v>24544717.889999997</v>
      </c>
      <c r="E3" s="60">
        <v>24562259.99</v>
      </c>
      <c r="F3" s="64">
        <v>135804433</v>
      </c>
      <c r="G3" s="60">
        <v>0.18073576353726242</v>
      </c>
    </row>
    <row r="4" spans="2:7" ht="15">
      <c r="B4" s="63" t="s">
        <v>30</v>
      </c>
      <c r="C4" s="64">
        <v>327</v>
      </c>
      <c r="D4" s="60">
        <v>26147709.73</v>
      </c>
      <c r="E4" s="60">
        <v>26295086.049999997</v>
      </c>
      <c r="F4" s="64">
        <v>2740079</v>
      </c>
      <c r="G4" s="60">
        <v>9.542684619677024</v>
      </c>
    </row>
    <row r="5" spans="2:7" ht="15">
      <c r="B5" s="63" t="s">
        <v>29</v>
      </c>
      <c r="C5" s="64">
        <v>658</v>
      </c>
      <c r="D5" s="60">
        <v>52283176.03</v>
      </c>
      <c r="E5" s="60">
        <v>52371631.92</v>
      </c>
      <c r="F5" s="64">
        <v>4768457</v>
      </c>
      <c r="G5" s="60">
        <v>10.964380307927701</v>
      </c>
    </row>
    <row r="6" spans="2:7" ht="15">
      <c r="B6" s="63" t="s">
        <v>19</v>
      </c>
      <c r="C6" s="64">
        <v>689</v>
      </c>
      <c r="D6" s="60">
        <v>129218550.11</v>
      </c>
      <c r="E6" s="60">
        <v>129390736.80000004</v>
      </c>
      <c r="F6" s="64">
        <v>9550898</v>
      </c>
      <c r="G6" s="60">
        <v>13.529466036596768</v>
      </c>
    </row>
    <row r="7" spans="2:7" ht="15">
      <c r="B7" s="63" t="s">
        <v>38</v>
      </c>
      <c r="C7" s="64">
        <v>835</v>
      </c>
      <c r="D7" s="60">
        <v>118645742.62000002</v>
      </c>
      <c r="E7" s="60">
        <v>114799709.27000004</v>
      </c>
      <c r="F7" s="64">
        <v>8112236</v>
      </c>
      <c r="G7" s="60">
        <v>14.625528968831777</v>
      </c>
    </row>
    <row r="8" spans="2:7" ht="15">
      <c r="B8" s="63" t="s">
        <v>41</v>
      </c>
      <c r="C8" s="64">
        <v>2552</v>
      </c>
      <c r="D8" s="60">
        <v>482038545.1599999</v>
      </c>
      <c r="E8" s="60">
        <v>479898604.8099997</v>
      </c>
      <c r="F8" s="64">
        <v>30301398</v>
      </c>
      <c r="G8" s="60">
        <v>15.908128897551192</v>
      </c>
    </row>
    <row r="9" spans="2:7" ht="15">
      <c r="B9" s="63" t="s">
        <v>16</v>
      </c>
      <c r="C9" s="64">
        <v>364</v>
      </c>
      <c r="D9" s="60">
        <v>34316068.48</v>
      </c>
      <c r="E9" s="60">
        <v>34352429.48</v>
      </c>
      <c r="F9" s="64">
        <v>2034326</v>
      </c>
      <c r="G9" s="60">
        <v>16.868519834087554</v>
      </c>
    </row>
    <row r="10" spans="2:7" ht="15">
      <c r="B10" s="63" t="s">
        <v>39</v>
      </c>
      <c r="C10" s="64">
        <v>476</v>
      </c>
      <c r="D10" s="60">
        <v>78635476.28</v>
      </c>
      <c r="E10" s="60">
        <v>78560843.26</v>
      </c>
      <c r="F10" s="64">
        <v>4538981</v>
      </c>
      <c r="G10" s="60">
        <v>17.324477956616253</v>
      </c>
    </row>
    <row r="11" spans="2:7" ht="15">
      <c r="B11" s="63" t="s">
        <v>25</v>
      </c>
      <c r="C11" s="64">
        <v>491</v>
      </c>
      <c r="D11" s="60">
        <v>75928428.93999998</v>
      </c>
      <c r="E11" s="60">
        <v>76076475.38</v>
      </c>
      <c r="F11" s="64">
        <v>4324696</v>
      </c>
      <c r="G11" s="60">
        <v>17.556940173367096</v>
      </c>
    </row>
    <row r="12" spans="2:7" ht="15">
      <c r="B12" s="63" t="s">
        <v>21</v>
      </c>
      <c r="C12" s="64">
        <v>563</v>
      </c>
      <c r="D12" s="60">
        <v>105971543.28</v>
      </c>
      <c r="E12" s="60">
        <v>105992409.82000001</v>
      </c>
      <c r="F12" s="64">
        <v>5881584</v>
      </c>
      <c r="G12" s="60">
        <v>18.017517607501652</v>
      </c>
    </row>
    <row r="13" spans="2:7" ht="15">
      <c r="B13" s="63" t="s">
        <v>31</v>
      </c>
      <c r="C13" s="64">
        <v>562</v>
      </c>
      <c r="D13" s="60">
        <v>113923385.38</v>
      </c>
      <c r="E13" s="60">
        <v>113139338.37</v>
      </c>
      <c r="F13" s="64">
        <v>6259850</v>
      </c>
      <c r="G13" s="60">
        <v>18.199059942330887</v>
      </c>
    </row>
    <row r="14" spans="2:7" ht="15">
      <c r="B14" s="63" t="s">
        <v>34</v>
      </c>
      <c r="C14" s="64">
        <v>1911</v>
      </c>
      <c r="D14" s="60">
        <v>211622249.7100001</v>
      </c>
      <c r="E14" s="60">
        <v>210256730.77</v>
      </c>
      <c r="F14" s="64">
        <v>11589763</v>
      </c>
      <c r="G14" s="60">
        <v>18.25941131928238</v>
      </c>
    </row>
    <row r="15" spans="2:7" ht="15">
      <c r="B15" s="63" t="s">
        <v>32</v>
      </c>
      <c r="C15" s="64">
        <v>271</v>
      </c>
      <c r="D15" s="60">
        <v>41965201.55999999</v>
      </c>
      <c r="E15" s="60">
        <v>42054340.22999999</v>
      </c>
      <c r="F15" s="64">
        <v>2263834</v>
      </c>
      <c r="G15" s="60">
        <v>18.537225591629063</v>
      </c>
    </row>
    <row r="16" spans="2:7" ht="15">
      <c r="B16" s="63" t="s">
        <v>40</v>
      </c>
      <c r="C16" s="64">
        <v>209</v>
      </c>
      <c r="D16" s="60">
        <v>31062344.870000005</v>
      </c>
      <c r="E16" s="60">
        <v>31113982.030000005</v>
      </c>
      <c r="F16" s="64">
        <v>1425973</v>
      </c>
      <c r="G16" s="60">
        <v>21.783262986045322</v>
      </c>
    </row>
    <row r="17" spans="2:7" ht="15">
      <c r="B17" s="63" t="s">
        <v>22</v>
      </c>
      <c r="C17" s="64">
        <v>715</v>
      </c>
      <c r="D17" s="60">
        <v>40783420.16000002</v>
      </c>
      <c r="E17" s="60">
        <v>40761659.53</v>
      </c>
      <c r="F17" s="64">
        <v>1836280</v>
      </c>
      <c r="G17" s="60">
        <v>22.2098046920949</v>
      </c>
    </row>
    <row r="18" spans="2:7" ht="15">
      <c r="B18" s="63" t="s">
        <v>33</v>
      </c>
      <c r="C18" s="64">
        <v>762</v>
      </c>
      <c r="D18" s="60">
        <v>174647752.93</v>
      </c>
      <c r="E18" s="60">
        <v>174665953.53</v>
      </c>
      <c r="F18" s="64">
        <v>7601553</v>
      </c>
      <c r="G18" s="60">
        <v>22.975272675202028</v>
      </c>
    </row>
    <row r="19" spans="2:7" ht="15">
      <c r="B19" s="63" t="s">
        <v>26</v>
      </c>
      <c r="C19" s="64">
        <v>1365</v>
      </c>
      <c r="D19" s="60">
        <v>336650780.64000034</v>
      </c>
      <c r="E19" s="60">
        <v>333924972.16000044</v>
      </c>
      <c r="F19" s="64">
        <v>14522090</v>
      </c>
      <c r="G19" s="60">
        <v>23.181978671114166</v>
      </c>
    </row>
    <row r="20" spans="2:7" ht="15">
      <c r="B20" s="63" t="s">
        <v>35</v>
      </c>
      <c r="C20" s="64">
        <v>257</v>
      </c>
      <c r="D20" s="60">
        <v>53082271.70999999</v>
      </c>
      <c r="E20" s="60">
        <v>52845713.61</v>
      </c>
      <c r="F20" s="64">
        <v>2246691</v>
      </c>
      <c r="G20" s="60">
        <v>23.626868007215943</v>
      </c>
    </row>
    <row r="21" spans="2:7" ht="15">
      <c r="B21" s="63" t="s">
        <v>23</v>
      </c>
      <c r="C21" s="64">
        <v>418</v>
      </c>
      <c r="D21" s="60">
        <v>65449237.64999999</v>
      </c>
      <c r="E21" s="60">
        <v>64396047.979999974</v>
      </c>
      <c r="F21" s="64">
        <v>2523185</v>
      </c>
      <c r="G21" s="60">
        <v>25.93913551721336</v>
      </c>
    </row>
    <row r="22" spans="2:7" ht="15">
      <c r="B22" s="63" t="s">
        <v>18</v>
      </c>
      <c r="C22" s="64">
        <v>237</v>
      </c>
      <c r="D22" s="60">
        <v>12132602.95</v>
      </c>
      <c r="E22" s="60">
        <v>12131904.719999999</v>
      </c>
      <c r="F22" s="64">
        <v>420799</v>
      </c>
      <c r="G22" s="60">
        <v>28.8322998628799</v>
      </c>
    </row>
    <row r="23" spans="2:7" ht="15">
      <c r="B23" s="63" t="s">
        <v>15</v>
      </c>
      <c r="C23" s="64">
        <v>315</v>
      </c>
      <c r="D23" s="60">
        <v>15207460.969999999</v>
      </c>
      <c r="E23" s="60">
        <v>15304901.420000002</v>
      </c>
      <c r="F23" s="64">
        <v>470975</v>
      </c>
      <c r="G23" s="60">
        <v>32.289316779022236</v>
      </c>
    </row>
    <row r="24" spans="2:7" ht="15">
      <c r="B24" s="63" t="s">
        <v>17</v>
      </c>
      <c r="C24" s="64">
        <v>432</v>
      </c>
      <c r="D24" s="60">
        <v>71575796.35</v>
      </c>
      <c r="E24" s="60">
        <v>70220653.53999999</v>
      </c>
      <c r="F24" s="64">
        <v>2030549</v>
      </c>
      <c r="G24" s="60">
        <v>35.249479992849224</v>
      </c>
    </row>
    <row r="25" spans="2:7" ht="15">
      <c r="B25" s="63" t="s">
        <v>24</v>
      </c>
      <c r="C25" s="64">
        <v>658</v>
      </c>
      <c r="D25" s="60">
        <v>156981607.44</v>
      </c>
      <c r="E25" s="60">
        <v>152334629.79999995</v>
      </c>
      <c r="F25" s="64">
        <v>4061371</v>
      </c>
      <c r="G25" s="60">
        <v>38.652368237228266</v>
      </c>
    </row>
    <row r="26" spans="2:7" ht="15">
      <c r="B26" s="63" t="s">
        <v>36</v>
      </c>
      <c r="C26" s="64">
        <v>350</v>
      </c>
      <c r="D26" s="60">
        <v>43254506.32</v>
      </c>
      <c r="E26" s="60">
        <v>43388490.27</v>
      </c>
      <c r="F26" s="64">
        <v>1079327</v>
      </c>
      <c r="G26" s="60">
        <v>40.075441752128874</v>
      </c>
    </row>
    <row r="27" spans="2:7" ht="15">
      <c r="B27" s="63" t="s">
        <v>27</v>
      </c>
      <c r="C27" s="64">
        <v>285</v>
      </c>
      <c r="D27" s="60">
        <v>84589963.71999997</v>
      </c>
      <c r="E27" s="60">
        <v>85277098.63999999</v>
      </c>
      <c r="F27" s="64">
        <v>1702511</v>
      </c>
      <c r="G27" s="60">
        <v>49.68541390921995</v>
      </c>
    </row>
    <row r="28" spans="2:7" ht="15">
      <c r="B28" s="63" t="s">
        <v>28</v>
      </c>
      <c r="C28" s="64">
        <v>332</v>
      </c>
      <c r="D28" s="60">
        <v>113250611.72</v>
      </c>
      <c r="E28" s="60">
        <v>135440512.07000002</v>
      </c>
      <c r="F28" s="64">
        <v>2095825</v>
      </c>
      <c r="G28" s="60">
        <v>54.036292018656134</v>
      </c>
    </row>
    <row r="29" spans="2:7" ht="15">
      <c r="B29" s="63" t="s">
        <v>42</v>
      </c>
      <c r="C29" s="64">
        <v>229</v>
      </c>
      <c r="D29" s="60">
        <v>51329347.550000004</v>
      </c>
      <c r="E29" s="60">
        <v>51397522.42000001</v>
      </c>
      <c r="F29" s="64">
        <v>948920</v>
      </c>
      <c r="G29" s="60">
        <v>54.09238666062471</v>
      </c>
    </row>
    <row r="30" spans="2:7" ht="15">
      <c r="B30" s="63" t="s">
        <v>37</v>
      </c>
      <c r="C30" s="64">
        <v>413</v>
      </c>
      <c r="D30" s="60">
        <v>26181934.77</v>
      </c>
      <c r="E30" s="60">
        <v>26267687.49</v>
      </c>
      <c r="F30" s="64">
        <v>271890</v>
      </c>
      <c r="G30" s="60">
        <v>96.2960563830961</v>
      </c>
    </row>
    <row r="31" spans="2:7" ht="15">
      <c r="B31" s="60" t="s">
        <v>45</v>
      </c>
      <c r="C31" s="64">
        <v>16683</v>
      </c>
      <c r="D31" s="60">
        <v>2771420434.92</v>
      </c>
      <c r="E31" s="60">
        <v>2777222325.3599997</v>
      </c>
      <c r="F31" s="64">
        <v>135804433</v>
      </c>
      <c r="G31" s="60">
        <v>20.407437177842347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Superior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Elstor Clemenhte Werle</cp:lastModifiedBy>
  <dcterms:created xsi:type="dcterms:W3CDTF">2010-11-22T18:36:52Z</dcterms:created>
  <dcterms:modified xsi:type="dcterms:W3CDTF">2010-11-29T15:29:45Z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